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 activeTab="1"/>
  </bookViews>
  <sheets>
    <sheet name="ميثاق الوظائف غير الاشرافية" sheetId="6" r:id="rId1"/>
    <sheet name="تقييم الوظائف الاشرافية" sheetId="7" r:id="rId2"/>
    <sheet name="تقييم الوظائف غير الاشرافية" sheetId="8" r:id="rId3"/>
  </sheets>
  <definedNames>
    <definedName name="_xlnm.Print_Area" localSheetId="0">'ميثاق الوظائف غير الاشرافية'!$A$1:$J$87</definedName>
  </definedNames>
  <calcPr calcId="145621"/>
</workbook>
</file>

<file path=xl/calcChain.xml><?xml version="1.0" encoding="utf-8"?>
<calcChain xmlns="http://schemas.openxmlformats.org/spreadsheetml/2006/main">
  <c r="C58" i="6"/>
  <c r="C72" l="1"/>
  <c r="C70"/>
  <c r="C67"/>
  <c r="C64"/>
  <c r="C61"/>
  <c r="H14"/>
  <c r="C81" l="1"/>
  <c r="I76"/>
  <c r="I72"/>
  <c r="I70"/>
  <c r="I67"/>
  <c r="I64"/>
  <c r="I61"/>
  <c r="I58"/>
  <c r="I54"/>
  <c r="H54"/>
  <c r="G54"/>
  <c r="I53"/>
  <c r="H53"/>
  <c r="G53"/>
  <c r="E52"/>
  <c r="G52" s="1"/>
  <c r="D52"/>
  <c r="I52" s="1"/>
  <c r="C52"/>
  <c r="B52"/>
  <c r="E51"/>
  <c r="H51" s="1"/>
  <c r="D51"/>
  <c r="C51"/>
  <c r="B51"/>
  <c r="E50"/>
  <c r="G50" s="1"/>
  <c r="D50"/>
  <c r="C50"/>
  <c r="B50"/>
  <c r="E49"/>
  <c r="G49" s="1"/>
  <c r="D49"/>
  <c r="C49"/>
  <c r="B49"/>
  <c r="E48"/>
  <c r="H48" s="1"/>
  <c r="D48"/>
  <c r="C48"/>
  <c r="B48"/>
  <c r="I48" l="1"/>
  <c r="H49"/>
  <c r="I49" s="1"/>
  <c r="D55"/>
  <c r="H50"/>
  <c r="I50" s="1"/>
  <c r="H81"/>
  <c r="I51"/>
  <c r="G48"/>
  <c r="G51"/>
  <c r="H55" l="1"/>
  <c r="D83" s="1"/>
</calcChain>
</file>

<file path=xl/sharedStrings.xml><?xml version="1.0" encoding="utf-8"?>
<sst xmlns="http://schemas.openxmlformats.org/spreadsheetml/2006/main" count="206" uniqueCount="134">
  <si>
    <t xml:space="preserve"> الهدف</t>
  </si>
  <si>
    <t>معيار القياس</t>
  </si>
  <si>
    <t>يجب ان يكون مجموع الوزن النسبي 100%</t>
  </si>
  <si>
    <t>ملاحظة : الرجاء تعبئة الخلايا ذات اللون الابيض فقط</t>
  </si>
  <si>
    <t>الناتج الفعلي</t>
  </si>
  <si>
    <t>التقدير الموزون</t>
  </si>
  <si>
    <t>الناتج المستهدف</t>
  </si>
  <si>
    <t>الفرق بين الناتجين</t>
  </si>
  <si>
    <t>ممتاز</t>
  </si>
  <si>
    <t>جيد</t>
  </si>
  <si>
    <t>التقدير</t>
  </si>
  <si>
    <t>وصف التقدير</t>
  </si>
  <si>
    <t xml:space="preserve">التقدير       ( النتيجة من 1-5) </t>
  </si>
  <si>
    <t>اجمالى التقدير الموزون</t>
  </si>
  <si>
    <t>الجدارات</t>
  </si>
  <si>
    <t>الوصف السلوكي</t>
  </si>
  <si>
    <t>اختر الرقم
 (1-5)</t>
  </si>
  <si>
    <t>حس المسؤولية</t>
  </si>
  <si>
    <t>التعاون</t>
  </si>
  <si>
    <t>التواصل</t>
  </si>
  <si>
    <t>• يستخدم التواصل المكتوب الواضح والفعال .</t>
  </si>
  <si>
    <t>• يستخدم التواصل الشفهي الواضح والفعال .</t>
  </si>
  <si>
    <t>• ينصت للآخرين بعناية .</t>
  </si>
  <si>
    <t>• يسعى إلى تحسين احتياجات التطوير الخاصة به باستمرار .</t>
  </si>
  <si>
    <t>• يقدم آراء مساعدة للآخرين ومشاركة النُصح والاقتراحات .</t>
  </si>
  <si>
    <t>• لدية الأستعداد للتغلب على أي تحدي .</t>
  </si>
  <si>
    <t>• يتطلُّع إلى مستوى أعلى من الإنجاز والابتكار عند تنفيذ العمل .</t>
  </si>
  <si>
    <t>القيادة</t>
  </si>
  <si>
    <t>يجب ان يكون مجموع الوزن  100%</t>
  </si>
  <si>
    <t>تحقيق النتائج</t>
  </si>
  <si>
    <t>تطوير الموظفين</t>
  </si>
  <si>
    <t xml:space="preserve"> التقدير العام لأداء الموظف </t>
  </si>
  <si>
    <t>الارتباط الوظيفى</t>
  </si>
  <si>
    <t>• يتحمل مسؤولية أعماله و قراراته، ولا يلقى اللوم على الآخرين..</t>
  </si>
  <si>
    <t>• يفصح عن ما يواجهه من تحديات بشفافية</t>
  </si>
  <si>
    <t>•  يشارك المعلومات بانفتاح وفق متطلبات العمل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</si>
  <si>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</si>
  <si>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يستجيب لطلبات الدعم و المساندة من الوحدات التنظيمية فى جهة عمله  .</t>
  </si>
  <si>
    <t>•    يستطيع القيام بمهام متعددة و تحديد أولوياتها  بفاعلية . .</t>
  </si>
  <si>
    <t>• يمكن الإعتماد عليه , وينفذ مهامه في وقتها بمستوى عال من الجودة  .</t>
  </si>
  <si>
    <t>• مبادرو قادر على تقديم بدائل و حلول عند تنفيذه لمهامه.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</si>
  <si>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</si>
  <si>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</si>
  <si>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•   يركز على "خدمة العملاء" عند تنفيذ اعماله .</t>
  </si>
  <si>
    <t>•  يلتزم بمواعيد العمل و يكون متواجدا عند الحاجة اليه .</t>
  </si>
  <si>
    <t>• يفكر بمنطقية و ابداع دون التأثر بتحيزاته الشخصية.</t>
  </si>
  <si>
    <t>•   يفوض الصلاحيات و يتابع النتائج  .</t>
  </si>
  <si>
    <t>• يوفر ويدعم فرص تطوير المرؤوسين .</t>
  </si>
  <si>
    <t>•   يفهم دوره، وكيفية ارتباطه بالأهداف العامة لجهة عمله ..</t>
  </si>
  <si>
    <t>اسم الموظف:</t>
  </si>
  <si>
    <t>المسمى الوظيفي:</t>
  </si>
  <si>
    <t>الرقم الوظيفي:</t>
  </si>
  <si>
    <t>الوزن النسبي</t>
  </si>
  <si>
    <t>الوصف السلوكي للجدارات</t>
  </si>
  <si>
    <t>الجدارة</t>
  </si>
  <si>
    <t>يتحمل مسؤولية أعماله و قراراته، ولا يلقى اللوم على الآخرين.</t>
  </si>
  <si>
    <t>يفهم دوره، و كيفية ارتباطه بالأهداف العامة لجهة عمله.</t>
  </si>
  <si>
    <t>يشارك المعلومات بانفتاح وفق متطلبات العمل.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</si>
  <si>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</si>
  <si>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يستجيب لطلبات الدعم و المساندة من الوحدات التنظيمية في جهة عمله.</t>
  </si>
  <si>
    <t>يستخدم التواصل المكتوب الواضح والفعال.</t>
  </si>
  <si>
    <t>يستخدم التواصل الشفهي الواضح والفعال.</t>
  </si>
  <si>
    <t>ينصت للآخرين بعناية .</t>
  </si>
  <si>
    <t>يستطيع القيام بمهام متعددة و تحديد أولوياتها  حسب اهميتها النسبية.</t>
  </si>
  <si>
    <t>يمكن الاعتماد عليه , وينفذ مهامه في وقتها بمستوى عال من الجودة .</t>
  </si>
  <si>
    <t>مبادر ويعمل بدون توجيه من رئيسه عند تنفيذه لمهامه.</t>
  </si>
  <si>
    <t>يسعى إلى التعلم وتطوير نفسه باستمرار .</t>
  </si>
  <si>
    <t xml:space="preserve">يساعد الأخرين على تطوير انفسهم </t>
  </si>
  <si>
    <t>لدية الاستعداد لمواجهة تحديات العمل .</t>
  </si>
  <si>
    <t>الارتباط الوظيفي</t>
  </si>
  <si>
    <t>يتطلُّع إلى مستوى أعلى من الإنجاز والابتكار عند تنفيذ العمل.</t>
  </si>
  <si>
    <t>يلتزم بمواعيد العمل و يكون متواجدا عند الحاجة اليه .</t>
  </si>
  <si>
    <t>يركز على "خدمة العملاء" عند تنفيذ اعماله .</t>
  </si>
  <si>
    <t xml:space="preserve"> توقيع الموظف:</t>
  </si>
  <si>
    <t xml:space="preserve"> التاريخ :        /      /      </t>
  </si>
  <si>
    <t>الهدف</t>
  </si>
  <si>
    <t>م</t>
  </si>
  <si>
    <t>اختر مستوى الجدارة المطلوبة</t>
  </si>
  <si>
    <t xml:space="preserve">مقياس التقدير العام لأداء الموظف - الوظيفة غير الإشرافية </t>
  </si>
  <si>
    <t>التصنيف</t>
  </si>
  <si>
    <t>حقق  كل أهدافه وتخطى المستهدفات المحددة بالمستوى المطلوب.</t>
  </si>
  <si>
    <t>إظهار كافة الجدارات في مستويات أعلى من تلك المطلوبة للوظيفة.</t>
  </si>
  <si>
    <t>حقق  كل أهدافة بالمستوى المطلوب.</t>
  </si>
  <si>
    <t>جيد جدا</t>
  </si>
  <si>
    <t>إظهار الجدارات في مستويات تتوافق بدرجة كبيرة مع المستويات المطلوبة للوظيفة</t>
  </si>
  <si>
    <t xml:space="preserve">حقق معظم أهدافه بالمستوى المطلوب </t>
  </si>
  <si>
    <t>إظهار الجدارات في مستويات قريبة من  المستويات المطلوبة للوظيفة</t>
  </si>
  <si>
    <t>الأداء اقل من التوقعات، و حقق بعضا من اهدافه بالمستوى المطلوب.</t>
  </si>
  <si>
    <t>مرضى</t>
  </si>
  <si>
    <t>الجدارات المطلوبة للوظيفة لا تتسم بالثبات الكافي</t>
  </si>
  <si>
    <t>الأداء أقل من التوقعات بشكل دائم، ولم يحقق معظم أهدافه و لم يصل في أي منها الى المستوى المطلوب.</t>
  </si>
  <si>
    <t>غير مرضى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</si>
  <si>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</si>
  <si>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المجموع</t>
  </si>
  <si>
    <t>الجاهزية للترقية :</t>
  </si>
  <si>
    <t xml:space="preserve"> يستحق  (  )  لا يستحق (  )    في فترة التجربة (  ) </t>
  </si>
  <si>
    <t>دورة التقويم: سنوي (   )           نصف سنوي (   )</t>
  </si>
  <si>
    <t xml:space="preserve">تاريخ  التقويم :    /    /  </t>
  </si>
  <si>
    <t xml:space="preserve">دورة الأداء  من      /    /  الى   /     /        </t>
  </si>
  <si>
    <t>تعليمات تعبئة النموذج</t>
  </si>
  <si>
    <t xml:space="preserve"> تأكد من تعبئة جميع الحقول في هذا النموذج  .</t>
  </si>
  <si>
    <t xml:space="preserve">راجع الوصف التفصيلي  لمقياس تقدير الأهداف و الجدارات 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</si>
  <si>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</t>
    </r>
  </si>
  <si>
    <t>التقدير العام لأداء الموظف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</si>
  <si>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</si>
  <si>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</si>
  <si>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</si>
  <si>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النقاط التي تحتاج الى تطوير</t>
  </si>
  <si>
    <t>نقاط القوة</t>
  </si>
  <si>
    <t>الملاحظات</t>
  </si>
  <si>
    <r>
      <t>توقيع المدير( المقيم):</t>
    </r>
    <r>
      <rPr>
        <sz val="11"/>
        <color theme="1"/>
        <rFont val="Times New Roman"/>
        <family val="1"/>
      </rPr>
      <t xml:space="preserve"> :</t>
    </r>
  </si>
  <si>
    <t xml:space="preserve">توقيع الموظف: </t>
  </si>
  <si>
    <t>ميثاق الأداء للوظيفة غير الإشرافية</t>
  </si>
  <si>
    <t>يفصح عن ما يواجهة من تحديات بشفافية.</t>
  </si>
  <si>
    <t>* نوصي المقيم بحفظ نسخة بصيغة (PDF) لجميع الموظفين .</t>
  </si>
  <si>
    <t>نموذج تقويم الأداء السنوي للوظيفة الغير الإشرافية</t>
  </si>
  <si>
    <t>الوكالة / الادارة العامة:</t>
  </si>
  <si>
    <t xml:space="preserve">المدير (المقيم): </t>
  </si>
  <si>
    <t>المدير (المقيم):</t>
  </si>
  <si>
    <t>نوصي المقيم بحفظ نسخة بصيغة (PDF) لجميع الموظفين .</t>
  </si>
  <si>
    <t>الإدارة /القسم:</t>
  </si>
  <si>
    <t xml:space="preserve">* ترفق ورقة خارجية إضافية عند الاحتياج الى ذلك </t>
  </si>
  <si>
    <t>نموذج تقييم الاداء الوظيفي</t>
  </si>
  <si>
    <t xml:space="preserve">توقيع مدير عام ادارة الموارد البشرية: </t>
  </si>
  <si>
    <t>أولاً : الأهداف</t>
  </si>
  <si>
    <t xml:space="preserve">ثانياً : الجدارات </t>
  </si>
  <si>
    <t>الوزن النسبى</t>
  </si>
  <si>
    <t>%</t>
  </si>
  <si>
    <t xml:space="preserve">توقيع المدير(المقيم): </t>
  </si>
  <si>
    <t>*هذا النموذج مؤقت لحين الانتهاء ممن اتمت نظام الاداء الوظيفي على نظام الموارد البشرية .</t>
  </si>
  <si>
    <t>دورة التقويم: سنوي (   ) مراجعة نصف سنوية (   )</t>
  </si>
  <si>
    <t>راجع الوصف التفصيلي  لمقياس تقدير الأهداف و الجدارات .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</si>
  <si>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</si>
  <si>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نموذج التقدير العام لأداء الموظف على الوظيفة الإشرافية</t>
  </si>
</sst>
</file>

<file path=xl/styles.xml><?xml version="1.0" encoding="utf-8"?>
<styleSheet xmlns="http://schemas.openxmlformats.org/spreadsheetml/2006/main">
  <fonts count="3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2"/>
      <color rgb="FFFF0000"/>
      <name val="Arial"/>
      <family val="2"/>
      <scheme val="minor"/>
    </font>
    <font>
      <sz val="11"/>
      <color theme="6" tint="0.59999389629810485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Simplified Arabic"/>
      <charset val="178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3"/>
      <color rgb="FF000000"/>
      <name val="Arial"/>
      <family val="2"/>
    </font>
    <font>
      <sz val="11"/>
      <color rgb="FFFF0000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  <scheme val="minor"/>
    </font>
    <font>
      <sz val="13"/>
      <color theme="1"/>
      <name val="Arial"/>
      <family val="2"/>
    </font>
    <font>
      <sz val="12"/>
      <color theme="1"/>
      <name val="Arial"/>
      <family val="2"/>
      <scheme val="minor"/>
    </font>
    <font>
      <b/>
      <sz val="2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8" fillId="3" borderId="0" xfId="0" applyFont="1" applyFill="1"/>
    <xf numFmtId="0" fontId="3" fillId="3" borderId="0" xfId="0" applyFont="1" applyFill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" fontId="0" fillId="4" borderId="21" xfId="0" applyNumberForma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9" fontId="3" fillId="3" borderId="4" xfId="1" applyFont="1" applyFill="1" applyBorder="1" applyAlignment="1">
      <alignment horizontal="center" vertical="center" readingOrder="2"/>
    </xf>
    <xf numFmtId="9" fontId="3" fillId="2" borderId="4" xfId="0" applyNumberFormat="1" applyFont="1" applyFill="1" applyBorder="1" applyAlignment="1">
      <alignment horizontal="center" vertical="center" readingOrder="2"/>
    </xf>
    <xf numFmtId="0" fontId="0" fillId="6" borderId="0" xfId="0" applyFill="1"/>
    <xf numFmtId="0" fontId="2" fillId="5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 readingOrder="1"/>
    </xf>
    <xf numFmtId="0" fontId="23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0" fontId="24" fillId="6" borderId="7" xfId="0" applyFont="1" applyFill="1" applyBorder="1" applyAlignment="1">
      <alignment horizontal="center" vertical="center" wrapText="1" readingOrder="1"/>
    </xf>
    <xf numFmtId="0" fontId="24" fillId="6" borderId="21" xfId="0" applyFont="1" applyFill="1" applyBorder="1" applyAlignment="1">
      <alignment horizontal="center" vertical="center" wrapText="1" readingOrder="1"/>
    </xf>
    <xf numFmtId="0" fontId="15" fillId="2" borderId="5" xfId="0" applyFont="1" applyFill="1" applyBorder="1" applyAlignment="1">
      <alignment horizontal="center" vertical="center" wrapText="1" readingOrder="1"/>
    </xf>
    <xf numFmtId="0" fontId="11" fillId="6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 readingOrder="1"/>
    </xf>
    <xf numFmtId="0" fontId="11" fillId="6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9" fontId="11" fillId="6" borderId="2" xfId="1" applyFont="1" applyFill="1" applyBorder="1" applyAlignment="1">
      <alignment horizontal="center" vertical="center" wrapText="1" readingOrder="2"/>
    </xf>
    <xf numFmtId="0" fontId="12" fillId="6" borderId="3" xfId="0" applyFont="1" applyFill="1" applyBorder="1" applyAlignment="1">
      <alignment horizontal="center" vertical="center" wrapText="1" readingOrder="2"/>
    </xf>
    <xf numFmtId="0" fontId="28" fillId="0" borderId="21" xfId="0" applyFont="1" applyBorder="1" applyAlignment="1">
      <alignment horizontal="center" vertical="center" wrapText="1" readingOrder="2"/>
    </xf>
    <xf numFmtId="0" fontId="18" fillId="3" borderId="4" xfId="0" applyFont="1" applyFill="1" applyBorder="1" applyAlignment="1">
      <alignment horizontal="center" vertical="center"/>
    </xf>
    <xf numFmtId="9" fontId="11" fillId="3" borderId="4" xfId="1" applyFont="1" applyFill="1" applyBorder="1" applyAlignment="1">
      <alignment horizontal="center" vertical="center" wrapText="1" readingOrder="2"/>
    </xf>
    <xf numFmtId="0" fontId="11" fillId="3" borderId="7" xfId="0" applyFont="1" applyFill="1" applyBorder="1" applyAlignment="1">
      <alignment horizontal="center" vertical="center" wrapText="1" readingOrder="2"/>
    </xf>
    <xf numFmtId="0" fontId="18" fillId="3" borderId="6" xfId="0" applyFont="1" applyFill="1" applyBorder="1" applyAlignment="1">
      <alignment horizontal="center" vertical="center"/>
    </xf>
    <xf numFmtId="9" fontId="11" fillId="3" borderId="7" xfId="1" applyFont="1" applyFill="1" applyBorder="1" applyAlignment="1">
      <alignment horizontal="center" vertical="center" wrapText="1" readingOrder="2"/>
    </xf>
    <xf numFmtId="9" fontId="19" fillId="3" borderId="7" xfId="1" applyFont="1" applyFill="1" applyBorder="1" applyAlignment="1">
      <alignment horizontal="center" vertical="center" wrapText="1" readingOrder="2"/>
    </xf>
    <xf numFmtId="9" fontId="3" fillId="3" borderId="2" xfId="1" applyFont="1" applyFill="1" applyBorder="1" applyAlignment="1">
      <alignment horizontal="center" vertical="center" readingOrder="2"/>
    </xf>
    <xf numFmtId="0" fontId="12" fillId="3" borderId="7" xfId="0" applyFont="1" applyFill="1" applyBorder="1" applyAlignment="1">
      <alignment horizontal="center" vertical="center" wrapText="1" readingOrder="2"/>
    </xf>
    <xf numFmtId="9" fontId="3" fillId="3" borderId="8" xfId="1" applyFont="1" applyFill="1" applyBorder="1" applyAlignment="1">
      <alignment horizontal="center" vertical="center" readingOrder="2"/>
    </xf>
    <xf numFmtId="0" fontId="12" fillId="3" borderId="26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 readingOrder="1"/>
    </xf>
    <xf numFmtId="0" fontId="27" fillId="7" borderId="7" xfId="0" applyFont="1" applyFill="1" applyBorder="1" applyAlignment="1">
      <alignment horizontal="center" vertical="center" wrapText="1" readingOrder="1"/>
    </xf>
    <xf numFmtId="0" fontId="27" fillId="6" borderId="21" xfId="0" applyFont="1" applyFill="1" applyBorder="1" applyAlignment="1">
      <alignment horizontal="center" vertical="center" wrapText="1" readingOrder="1"/>
    </xf>
    <xf numFmtId="0" fontId="27" fillId="6" borderId="7" xfId="0" applyFont="1" applyFill="1" applyBorder="1" applyAlignment="1">
      <alignment horizontal="center" vertical="center" wrapText="1" readingOrder="1"/>
    </xf>
    <xf numFmtId="0" fontId="0" fillId="9" borderId="0" xfId="0" applyFill="1"/>
    <xf numFmtId="0" fontId="2" fillId="5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top" readingOrder="2"/>
    </xf>
    <xf numFmtId="9" fontId="3" fillId="5" borderId="2" xfId="1" applyFont="1" applyFill="1" applyBorder="1" applyAlignment="1">
      <alignment horizontal="center" vertical="center" readingOrder="2"/>
    </xf>
    <xf numFmtId="0" fontId="30" fillId="5" borderId="0" xfId="0" applyFont="1" applyFill="1"/>
    <xf numFmtId="0" fontId="4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/>
    <xf numFmtId="0" fontId="2" fillId="5" borderId="2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9" fontId="1" fillId="5" borderId="8" xfId="1" applyFont="1" applyFill="1" applyBorder="1" applyAlignment="1">
      <alignment horizontal="center" vertical="center" readingOrder="2"/>
    </xf>
    <xf numFmtId="0" fontId="0" fillId="5" borderId="4" xfId="0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 readingOrder="2"/>
    </xf>
    <xf numFmtId="0" fontId="28" fillId="0" borderId="7" xfId="0" applyFont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9" fontId="2" fillId="5" borderId="5" xfId="1" applyFont="1" applyFill="1" applyBorder="1" applyAlignment="1">
      <alignment horizontal="center" vertical="center" readingOrder="2"/>
    </xf>
    <xf numFmtId="9" fontId="2" fillId="5" borderId="6" xfId="1" applyFont="1" applyFill="1" applyBorder="1" applyAlignment="1">
      <alignment horizontal="center" vertical="center" readingOrder="2"/>
    </xf>
    <xf numFmtId="9" fontId="2" fillId="5" borderId="7" xfId="1" applyFont="1" applyFill="1" applyBorder="1" applyAlignment="1">
      <alignment horizontal="center" vertical="center" readingOrder="2"/>
    </xf>
    <xf numFmtId="0" fontId="9" fillId="2" borderId="27" xfId="0" applyFont="1" applyFill="1" applyBorder="1" applyAlignment="1">
      <alignment horizontal="right" vertical="center" wrapText="1" readingOrder="2"/>
    </xf>
    <xf numFmtId="0" fontId="9" fillId="2" borderId="9" xfId="0" applyFont="1" applyFill="1" applyBorder="1" applyAlignment="1">
      <alignment horizontal="right" vertical="center" wrapText="1" readingOrder="2"/>
    </xf>
    <xf numFmtId="0" fontId="9" fillId="2" borderId="28" xfId="0" applyFont="1" applyFill="1" applyBorder="1" applyAlignment="1">
      <alignment horizontal="right" vertical="center" wrapText="1" readingOrder="2"/>
    </xf>
    <xf numFmtId="2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2" fontId="30" fillId="5" borderId="7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right" vertical="center" wrapText="1" readingOrder="2"/>
    </xf>
    <xf numFmtId="0" fontId="9" fillId="2" borderId="11" xfId="0" applyFont="1" applyFill="1" applyBorder="1" applyAlignment="1">
      <alignment horizontal="right" vertical="center" wrapText="1" readingOrder="2"/>
    </xf>
    <xf numFmtId="0" fontId="9" fillId="2" borderId="23" xfId="0" applyFont="1" applyFill="1" applyBorder="1" applyAlignment="1">
      <alignment horizontal="right" vertical="center" wrapText="1" readingOrder="2"/>
    </xf>
    <xf numFmtId="0" fontId="9" fillId="2" borderId="29" xfId="0" applyFont="1" applyFill="1" applyBorder="1" applyAlignment="1">
      <alignment horizontal="right" vertical="center" wrapText="1" readingOrder="2"/>
    </xf>
    <xf numFmtId="0" fontId="9" fillId="2" borderId="13" xfId="0" applyFont="1" applyFill="1" applyBorder="1" applyAlignment="1">
      <alignment horizontal="right" vertical="center" wrapText="1" readingOrder="2"/>
    </xf>
    <xf numFmtId="0" fontId="9" fillId="2" borderId="30" xfId="0" applyFont="1" applyFill="1" applyBorder="1" applyAlignment="1">
      <alignment horizontal="right" vertical="center" wrapText="1" readingOrder="2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6" fillId="3" borderId="3" xfId="0" applyFont="1" applyFill="1" applyBorder="1" applyAlignment="1">
      <alignment horizontal="justify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31" fillId="3" borderId="2" xfId="0" applyFont="1" applyFill="1" applyBorder="1" applyAlignment="1">
      <alignment horizontal="right" vertical="center" wrapText="1"/>
    </xf>
    <xf numFmtId="0" fontId="31" fillId="3" borderId="3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justify" vertical="center" wrapText="1"/>
    </xf>
    <xf numFmtId="0" fontId="31" fillId="3" borderId="2" xfId="0" applyFont="1" applyFill="1" applyBorder="1" applyAlignment="1">
      <alignment horizontal="justify" vertical="center" wrapText="1"/>
    </xf>
    <xf numFmtId="0" fontId="31" fillId="3" borderId="3" xfId="0" applyFont="1" applyFill="1" applyBorder="1" applyAlignment="1">
      <alignment horizontal="justify" vertical="center" wrapText="1"/>
    </xf>
    <xf numFmtId="9" fontId="14" fillId="3" borderId="5" xfId="1" applyFont="1" applyFill="1" applyBorder="1" applyAlignment="1">
      <alignment horizontal="center" vertical="center" wrapText="1" readingOrder="2"/>
    </xf>
    <xf numFmtId="9" fontId="14" fillId="3" borderId="6" xfId="1" applyFont="1" applyFill="1" applyBorder="1" applyAlignment="1">
      <alignment horizontal="center" vertical="center" wrapText="1" readingOrder="2"/>
    </xf>
    <xf numFmtId="9" fontId="14" fillId="3" borderId="7" xfId="1" applyFont="1" applyFill="1" applyBorder="1" applyAlignment="1">
      <alignment horizontal="center" vertical="center" wrapText="1" readingOrder="2"/>
    </xf>
    <xf numFmtId="0" fontId="14" fillId="2" borderId="27" xfId="0" applyFont="1" applyFill="1" applyBorder="1" applyAlignment="1">
      <alignment horizontal="right" vertical="center" wrapText="1" readingOrder="2"/>
    </xf>
    <xf numFmtId="0" fontId="14" fillId="2" borderId="9" xfId="0" applyFont="1" applyFill="1" applyBorder="1" applyAlignment="1">
      <alignment horizontal="right" vertical="center" wrapText="1" readingOrder="2"/>
    </xf>
    <xf numFmtId="0" fontId="14" fillId="2" borderId="28" xfId="0" applyFont="1" applyFill="1" applyBorder="1" applyAlignment="1">
      <alignment horizontal="right" vertical="center" wrapText="1" readingOrder="2"/>
    </xf>
    <xf numFmtId="0" fontId="14" fillId="2" borderId="22" xfId="0" applyFont="1" applyFill="1" applyBorder="1" applyAlignment="1">
      <alignment horizontal="right" vertical="center" wrapText="1" readingOrder="2"/>
    </xf>
    <xf numFmtId="0" fontId="14" fillId="2" borderId="11" xfId="0" applyFont="1" applyFill="1" applyBorder="1" applyAlignment="1">
      <alignment horizontal="right" vertical="center" wrapText="1" readingOrder="2"/>
    </xf>
    <xf numFmtId="0" fontId="14" fillId="2" borderId="23" xfId="0" applyFont="1" applyFill="1" applyBorder="1" applyAlignment="1">
      <alignment horizontal="right" vertical="center" wrapText="1" readingOrder="2"/>
    </xf>
    <xf numFmtId="0" fontId="14" fillId="2" borderId="29" xfId="0" applyFont="1" applyFill="1" applyBorder="1" applyAlignment="1">
      <alignment horizontal="right" vertical="center" wrapText="1" readingOrder="2"/>
    </xf>
    <xf numFmtId="0" fontId="14" fillId="2" borderId="13" xfId="0" applyFont="1" applyFill="1" applyBorder="1" applyAlignment="1">
      <alignment horizontal="right" vertical="center" wrapText="1" readingOrder="2"/>
    </xf>
    <xf numFmtId="0" fontId="14" fillId="2" borderId="30" xfId="0" applyFont="1" applyFill="1" applyBorder="1" applyAlignment="1">
      <alignment horizontal="right" vertical="center" wrapText="1" readingOrder="2"/>
    </xf>
    <xf numFmtId="0" fontId="15" fillId="2" borderId="35" xfId="0" applyFont="1" applyFill="1" applyBorder="1" applyAlignment="1">
      <alignment horizontal="center" vertical="center" wrapText="1" readingOrder="1"/>
    </xf>
    <xf numFmtId="0" fontId="15" fillId="2" borderId="19" xfId="0" applyFont="1" applyFill="1" applyBorder="1" applyAlignment="1">
      <alignment horizontal="center" vertical="center" wrapText="1" readingOrder="1"/>
    </xf>
    <xf numFmtId="0" fontId="15" fillId="2" borderId="26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right" vertical="center" wrapText="1" readingOrder="2"/>
    </xf>
    <xf numFmtId="0" fontId="9" fillId="2" borderId="15" xfId="0" applyFont="1" applyFill="1" applyBorder="1" applyAlignment="1">
      <alignment horizontal="right" vertical="center" wrapText="1" readingOrder="2"/>
    </xf>
    <xf numFmtId="0" fontId="9" fillId="2" borderId="33" xfId="0" applyFont="1" applyFill="1" applyBorder="1" applyAlignment="1">
      <alignment horizontal="right" vertical="center" wrapText="1" readingOrder="2"/>
    </xf>
    <xf numFmtId="0" fontId="9" fillId="2" borderId="24" xfId="0" applyFont="1" applyFill="1" applyBorder="1" applyAlignment="1">
      <alignment horizontal="right" vertical="center" wrapText="1" readingOrder="2"/>
    </xf>
    <xf numFmtId="0" fontId="9" fillId="2" borderId="16" xfId="0" applyFont="1" applyFill="1" applyBorder="1" applyAlignment="1">
      <alignment horizontal="right" vertical="center" wrapText="1" readingOrder="2"/>
    </xf>
    <xf numFmtId="0" fontId="9" fillId="2" borderId="25" xfId="0" applyFont="1" applyFill="1" applyBorder="1" applyAlignment="1">
      <alignment horizontal="right" vertical="center" wrapText="1" readingOrder="2"/>
    </xf>
    <xf numFmtId="0" fontId="6" fillId="2" borderId="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right" vertical="center" readingOrder="2"/>
    </xf>
    <xf numFmtId="0" fontId="7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9" fillId="2" borderId="28" xfId="0" applyFont="1" applyFill="1" applyBorder="1" applyAlignment="1">
      <alignment horizontal="center" vertical="center" wrapText="1" readingOrder="2"/>
    </xf>
    <xf numFmtId="2" fontId="0" fillId="5" borderId="5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11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30" fillId="3" borderId="18" xfId="0" applyFont="1" applyFill="1" applyBorder="1" applyAlignment="1">
      <alignment horizontal="right" vertical="top" readingOrder="2"/>
    </xf>
    <xf numFmtId="0" fontId="9" fillId="2" borderId="29" xfId="0" applyFont="1" applyFill="1" applyBorder="1" applyAlignment="1">
      <alignment horizontal="center" vertical="center" wrapText="1" readingOrder="2"/>
    </xf>
    <xf numFmtId="0" fontId="9" fillId="2" borderId="13" xfId="0" applyFont="1" applyFill="1" applyBorder="1" applyAlignment="1">
      <alignment horizontal="center" vertical="center" wrapText="1" readingOrder="2"/>
    </xf>
    <xf numFmtId="0" fontId="9" fillId="2" borderId="30" xfId="0" applyFont="1" applyFill="1" applyBorder="1" applyAlignment="1">
      <alignment horizontal="center" vertical="center" wrapText="1" readingOrder="2"/>
    </xf>
    <xf numFmtId="0" fontId="28" fillId="0" borderId="35" xfId="0" applyFont="1" applyBorder="1" applyAlignment="1">
      <alignment horizontal="right" vertical="center" wrapText="1" readingOrder="2"/>
    </xf>
    <xf numFmtId="0" fontId="28" fillId="0" borderId="18" xfId="0" applyFont="1" applyBorder="1" applyAlignment="1">
      <alignment horizontal="right" vertical="center" wrapText="1" readingOrder="2"/>
    </xf>
    <xf numFmtId="0" fontId="28" fillId="0" borderId="34" xfId="0" applyFont="1" applyBorder="1" applyAlignment="1">
      <alignment horizontal="right" vertical="center" wrapText="1" readingOrder="2"/>
    </xf>
    <xf numFmtId="0" fontId="28" fillId="0" borderId="19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28" fillId="0" borderId="20" xfId="0" applyFont="1" applyBorder="1" applyAlignment="1">
      <alignment horizontal="right" vertical="center" wrapText="1" readingOrder="2"/>
    </xf>
    <xf numFmtId="0" fontId="28" fillId="0" borderId="26" xfId="0" applyFont="1" applyBorder="1" applyAlignment="1">
      <alignment horizontal="right" vertical="center" wrapText="1" readingOrder="2"/>
    </xf>
    <xf numFmtId="0" fontId="28" fillId="0" borderId="8" xfId="0" applyFont="1" applyBorder="1" applyAlignment="1">
      <alignment horizontal="right" vertical="center" wrapText="1" readingOrder="2"/>
    </xf>
    <xf numFmtId="0" fontId="28" fillId="0" borderId="21" xfId="0" applyFont="1" applyBorder="1" applyAlignment="1">
      <alignment horizontal="right" vertical="center" wrapText="1" readingOrder="2"/>
    </xf>
    <xf numFmtId="0" fontId="27" fillId="0" borderId="1" xfId="0" applyFont="1" applyBorder="1" applyAlignment="1">
      <alignment horizontal="right" vertical="center" wrapText="1" readingOrder="2"/>
    </xf>
    <xf numFmtId="0" fontId="27" fillId="0" borderId="2" xfId="0" applyFont="1" applyBorder="1" applyAlignment="1">
      <alignment horizontal="right" vertical="center" wrapText="1" readingOrder="2"/>
    </xf>
    <xf numFmtId="0" fontId="27" fillId="0" borderId="3" xfId="0" applyFont="1" applyBorder="1" applyAlignment="1">
      <alignment horizontal="right" vertical="center" wrapText="1" readingOrder="2"/>
    </xf>
    <xf numFmtId="0" fontId="28" fillId="0" borderId="1" xfId="0" applyFont="1" applyBorder="1" applyAlignment="1">
      <alignment horizontal="right" vertical="center" wrapText="1" readingOrder="1"/>
    </xf>
    <xf numFmtId="0" fontId="28" fillId="0" borderId="2" xfId="0" applyFont="1" applyBorder="1" applyAlignment="1">
      <alignment horizontal="right" vertical="center" wrapText="1" readingOrder="1"/>
    </xf>
    <xf numFmtId="0" fontId="28" fillId="0" borderId="3" xfId="0" applyFont="1" applyBorder="1" applyAlignment="1">
      <alignment horizontal="right" vertical="center" wrapText="1" readingOrder="1"/>
    </xf>
    <xf numFmtId="0" fontId="28" fillId="0" borderId="5" xfId="0" applyFont="1" applyBorder="1" applyAlignment="1">
      <alignment horizontal="right" vertical="center" wrapText="1" readingOrder="1"/>
    </xf>
    <xf numFmtId="0" fontId="28" fillId="0" borderId="6" xfId="0" applyFont="1" applyBorder="1" applyAlignment="1">
      <alignment horizontal="right" vertical="center" wrapText="1" readingOrder="1"/>
    </xf>
    <xf numFmtId="0" fontId="28" fillId="0" borderId="7" xfId="0" applyFont="1" applyBorder="1" applyAlignment="1">
      <alignment horizontal="right" vertical="center" wrapText="1" readingOrder="1"/>
    </xf>
    <xf numFmtId="0" fontId="27" fillId="0" borderId="35" xfId="0" applyFont="1" applyBorder="1" applyAlignment="1">
      <alignment horizontal="right" vertical="center" wrapText="1" readingOrder="2"/>
    </xf>
    <xf numFmtId="0" fontId="27" fillId="0" borderId="18" xfId="0" applyFont="1" applyBorder="1" applyAlignment="1">
      <alignment horizontal="right" vertical="center" wrapText="1" readingOrder="2"/>
    </xf>
    <xf numFmtId="0" fontId="27" fillId="0" borderId="34" xfId="0" applyFont="1" applyBorder="1" applyAlignment="1">
      <alignment horizontal="right" vertical="center" wrapText="1" readingOrder="2"/>
    </xf>
    <xf numFmtId="0" fontId="27" fillId="0" borderId="26" xfId="0" applyFont="1" applyBorder="1" applyAlignment="1">
      <alignment horizontal="right" vertical="center" wrapText="1" readingOrder="2"/>
    </xf>
    <xf numFmtId="0" fontId="27" fillId="0" borderId="8" xfId="0" applyFont="1" applyBorder="1" applyAlignment="1">
      <alignment horizontal="right" vertical="center" wrapText="1" readingOrder="2"/>
    </xf>
    <xf numFmtId="0" fontId="27" fillId="0" borderId="21" xfId="0" applyFont="1" applyBorder="1" applyAlignment="1">
      <alignment horizontal="right" vertical="center" wrapText="1" readingOrder="2"/>
    </xf>
    <xf numFmtId="0" fontId="29" fillId="8" borderId="1" xfId="0" applyFont="1" applyFill="1" applyBorder="1" applyAlignment="1">
      <alignment horizontal="center" vertical="center" wrapText="1" readingOrder="1"/>
    </xf>
    <xf numFmtId="0" fontId="29" fillId="8" borderId="2" xfId="0" applyFont="1" applyFill="1" applyBorder="1" applyAlignment="1">
      <alignment horizontal="center" vertical="center" wrapText="1" readingOrder="1"/>
    </xf>
    <xf numFmtId="0" fontId="29" fillId="8" borderId="3" xfId="0" applyFont="1" applyFill="1" applyBorder="1" applyAlignment="1">
      <alignment horizontal="center" vertical="center" wrapText="1" readingOrder="1"/>
    </xf>
    <xf numFmtId="0" fontId="27" fillId="7" borderId="1" xfId="0" applyFont="1" applyFill="1" applyBorder="1" applyAlignment="1">
      <alignment horizontal="center" vertical="center" wrapText="1" readingOrder="1"/>
    </xf>
    <xf numFmtId="0" fontId="27" fillId="7" borderId="3" xfId="0" applyFont="1" applyFill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 readingOrder="1"/>
    </xf>
    <xf numFmtId="0" fontId="27" fillId="0" borderId="3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right" vertical="center" readingOrder="2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27" fillId="8" borderId="1" xfId="0" applyFont="1" applyFill="1" applyBorder="1" applyAlignment="1">
      <alignment horizontal="center" vertical="center" wrapText="1" readingOrder="1"/>
    </xf>
    <xf numFmtId="0" fontId="27" fillId="8" borderId="2" xfId="0" applyFont="1" applyFill="1" applyBorder="1" applyAlignment="1">
      <alignment horizontal="center" vertical="center" wrapText="1" readingOrder="1"/>
    </xf>
    <xf numFmtId="0" fontId="27" fillId="8" borderId="3" xfId="0" applyFont="1" applyFill="1" applyBorder="1" applyAlignment="1">
      <alignment horizontal="center" vertical="center" wrapText="1" readingOrder="1"/>
    </xf>
    <xf numFmtId="0" fontId="27" fillId="5" borderId="1" xfId="0" applyFont="1" applyFill="1" applyBorder="1" applyAlignment="1">
      <alignment horizontal="center" vertical="center" wrapText="1" readingOrder="1"/>
    </xf>
    <xf numFmtId="0" fontId="27" fillId="5" borderId="3" xfId="0" applyFont="1" applyFill="1" applyBorder="1" applyAlignment="1">
      <alignment horizontal="center" vertical="center" wrapText="1" readingOrder="1"/>
    </xf>
    <xf numFmtId="0" fontId="29" fillId="5" borderId="1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1"/>
    </xf>
    <xf numFmtId="0" fontId="29" fillId="5" borderId="3" xfId="0" applyFont="1" applyFill="1" applyBorder="1" applyAlignment="1">
      <alignment horizontal="center" vertical="center" wrapText="1" readingOrder="1"/>
    </xf>
    <xf numFmtId="0" fontId="27" fillId="5" borderId="2" xfId="0" applyFont="1" applyFill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wrapText="1" readingOrder="2"/>
    </xf>
    <xf numFmtId="0" fontId="27" fillId="6" borderId="1" xfId="0" applyFont="1" applyFill="1" applyBorder="1" applyAlignment="1">
      <alignment horizontal="center" vertical="center" wrapText="1" readingOrder="1"/>
    </xf>
    <xf numFmtId="0" fontId="27" fillId="6" borderId="3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 vertical="center" readingOrder="2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right" vertical="center" wrapText="1" readingOrder="1"/>
    </xf>
    <xf numFmtId="0" fontId="27" fillId="0" borderId="18" xfId="0" applyFont="1" applyBorder="1" applyAlignment="1">
      <alignment horizontal="right" vertical="center" wrapText="1" readingOrder="1"/>
    </xf>
    <xf numFmtId="0" fontId="27" fillId="0" borderId="34" xfId="0" applyFont="1" applyBorder="1" applyAlignment="1">
      <alignment horizontal="right" vertical="center" wrapText="1" readingOrder="1"/>
    </xf>
    <xf numFmtId="0" fontId="27" fillId="0" borderId="26" xfId="0" applyFont="1" applyBorder="1" applyAlignment="1">
      <alignment horizontal="right" vertical="center" wrapText="1" readingOrder="1"/>
    </xf>
    <xf numFmtId="0" fontId="27" fillId="0" borderId="8" xfId="0" applyFont="1" applyBorder="1" applyAlignment="1">
      <alignment horizontal="right" vertical="center" wrapText="1" readingOrder="1"/>
    </xf>
    <xf numFmtId="0" fontId="27" fillId="0" borderId="21" xfId="0" applyFont="1" applyBorder="1" applyAlignment="1">
      <alignment horizontal="right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41</xdr:row>
      <xdr:rowOff>14654</xdr:rowOff>
    </xdr:from>
    <xdr:to>
      <xdr:col>8</xdr:col>
      <xdr:colOff>696059</xdr:colOff>
      <xdr:row>41</xdr:row>
      <xdr:rowOff>930519</xdr:rowOff>
    </xdr:to>
    <xdr:sp macro="" textlink="">
      <xdr:nvSpPr>
        <xdr:cNvPr id="16" name="مربع نص 15"/>
        <xdr:cNvSpPr txBox="1"/>
      </xdr:nvSpPr>
      <xdr:spPr>
        <a:xfrm>
          <a:off x="11281424653" y="10887808"/>
          <a:ext cx="2498482" cy="915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7327</xdr:rowOff>
    </xdr:from>
    <xdr:to>
      <xdr:col>10</xdr:col>
      <xdr:colOff>7327</xdr:colOff>
      <xdr:row>1</xdr:row>
      <xdr:rowOff>0</xdr:rowOff>
    </xdr:to>
    <xdr:sp macro="" textlink="">
      <xdr:nvSpPr>
        <xdr:cNvPr id="6" name="مربع نص 5"/>
        <xdr:cNvSpPr txBox="1"/>
      </xdr:nvSpPr>
      <xdr:spPr>
        <a:xfrm>
          <a:off x="11281410000" y="7327"/>
          <a:ext cx="2571750" cy="915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54</xdr:row>
      <xdr:rowOff>47624</xdr:rowOff>
    </xdr:from>
    <xdr:to>
      <xdr:col>2</xdr:col>
      <xdr:colOff>1752601</xdr:colOff>
      <xdr:row>54</xdr:row>
      <xdr:rowOff>285749</xdr:rowOff>
    </xdr:to>
    <xdr:sp macro="" textlink="">
      <xdr:nvSpPr>
        <xdr:cNvPr id="2" name="سهم إلى اليمين 1"/>
        <xdr:cNvSpPr/>
      </xdr:nvSpPr>
      <xdr:spPr>
        <a:xfrm rot="10800000">
          <a:off x="11231070374" y="14277974"/>
          <a:ext cx="819150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80</xdr:row>
      <xdr:rowOff>38100</xdr:rowOff>
    </xdr:from>
    <xdr:to>
      <xdr:col>1</xdr:col>
      <xdr:colOff>3434626</xdr:colOff>
      <xdr:row>80</xdr:row>
      <xdr:rowOff>276225</xdr:rowOff>
    </xdr:to>
    <xdr:sp macro="" textlink="">
      <xdr:nvSpPr>
        <xdr:cNvPr id="3" name="سهم إلى اليمين 2"/>
        <xdr:cNvSpPr/>
      </xdr:nvSpPr>
      <xdr:spPr>
        <a:xfrm rot="10800000">
          <a:off x="11232360149" y="21821775"/>
          <a:ext cx="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4</xdr:col>
      <xdr:colOff>600809</xdr:colOff>
      <xdr:row>0</xdr:row>
      <xdr:rowOff>17317</xdr:rowOff>
    </xdr:from>
    <xdr:to>
      <xdr:col>8</xdr:col>
      <xdr:colOff>644309</xdr:colOff>
      <xdr:row>1</xdr:row>
      <xdr:rowOff>3329</xdr:rowOff>
    </xdr:to>
    <xdr:pic>
      <xdr:nvPicPr>
        <xdr:cNvPr id="4" name="صورة 3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9092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17318</xdr:colOff>
      <xdr:row>0</xdr:row>
      <xdr:rowOff>0</xdr:rowOff>
    </xdr:from>
    <xdr:to>
      <xdr:col>1</xdr:col>
      <xdr:colOff>1740477</xdr:colOff>
      <xdr:row>0</xdr:row>
      <xdr:rowOff>909205</xdr:rowOff>
    </xdr:to>
    <xdr:pic>
      <xdr:nvPicPr>
        <xdr:cNvPr id="5" name="صورة 4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04967546" y="0"/>
          <a:ext cx="1930977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36633</xdr:colOff>
      <xdr:row>41</xdr:row>
      <xdr:rowOff>29311</xdr:rowOff>
    </xdr:from>
    <xdr:to>
      <xdr:col>1</xdr:col>
      <xdr:colOff>1759792</xdr:colOff>
      <xdr:row>41</xdr:row>
      <xdr:rowOff>938516</xdr:rowOff>
    </xdr:to>
    <xdr:pic>
      <xdr:nvPicPr>
        <xdr:cNvPr id="20" name="صورة 19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89167881" y="10902465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666780</xdr:colOff>
      <xdr:row>41</xdr:row>
      <xdr:rowOff>29310</xdr:rowOff>
    </xdr:from>
    <xdr:to>
      <xdr:col>9</xdr:col>
      <xdr:colOff>0</xdr:colOff>
      <xdr:row>41</xdr:row>
      <xdr:rowOff>938514</xdr:rowOff>
    </xdr:to>
    <xdr:pic>
      <xdr:nvPicPr>
        <xdr:cNvPr id="21" name="صورة 20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81417327" y="10902464"/>
          <a:ext cx="2498451" cy="9092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rightToLeft="1" view="pageBreakPreview" topLeftCell="A43" zoomScale="130" zoomScaleNormal="110" zoomScaleSheetLayoutView="130" workbookViewId="0">
      <selection activeCell="C58" sqref="C58:C60"/>
    </sheetView>
  </sheetViews>
  <sheetFormatPr defaultColWidth="9" defaultRowHeight="14.25"/>
  <cols>
    <col min="1" max="1" width="2.75" style="15" customWidth="1"/>
    <col min="2" max="2" width="37.5" style="16" customWidth="1"/>
    <col min="3" max="3" width="16.875" style="16" customWidth="1"/>
    <col min="4" max="4" width="28.875" style="16" customWidth="1"/>
    <col min="5" max="5" width="9.375" style="16" customWidth="1"/>
    <col min="6" max="6" width="7.25" style="15" customWidth="1"/>
    <col min="7" max="7" width="8.5" style="15" customWidth="1"/>
    <col min="8" max="8" width="7.25" style="15" customWidth="1"/>
    <col min="9" max="9" width="9.25" style="15" customWidth="1"/>
    <col min="10" max="10" width="5.875" style="15" hidden="1" customWidth="1"/>
    <col min="11" max="11" width="5" style="15" customWidth="1"/>
    <col min="12" max="12" width="7" style="15" customWidth="1"/>
    <col min="13" max="13" width="8.75" style="15" customWidth="1"/>
    <col min="14" max="14" width="69.75" style="15" customWidth="1"/>
    <col min="15" max="16384" width="9" style="15"/>
  </cols>
  <sheetData>
    <row r="1" spans="1:14" ht="72.75" customHeight="1" thickBot="1">
      <c r="A1" s="155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14" ht="23.25" customHeight="1" thickBot="1">
      <c r="A2" s="87" t="s">
        <v>49</v>
      </c>
      <c r="B2" s="88"/>
      <c r="C2" s="88"/>
      <c r="D2" s="87" t="s">
        <v>116</v>
      </c>
      <c r="E2" s="88"/>
      <c r="F2" s="88"/>
      <c r="G2" s="88"/>
      <c r="H2" s="88"/>
      <c r="I2" s="89"/>
    </row>
    <row r="3" spans="1:14" ht="23.25" customHeight="1" thickBot="1">
      <c r="A3" s="87" t="s">
        <v>50</v>
      </c>
      <c r="B3" s="88"/>
      <c r="C3" s="88"/>
      <c r="D3" s="90" t="s">
        <v>120</v>
      </c>
      <c r="E3" s="91"/>
      <c r="F3" s="91"/>
      <c r="G3" s="91"/>
      <c r="H3" s="91"/>
      <c r="I3" s="92"/>
    </row>
    <row r="4" spans="1:14" ht="23.25" customHeight="1" thickBot="1">
      <c r="A4" s="87" t="s">
        <v>51</v>
      </c>
      <c r="B4" s="88"/>
      <c r="C4" s="88"/>
      <c r="D4" s="87" t="s">
        <v>117</v>
      </c>
      <c r="E4" s="88"/>
      <c r="F4" s="88"/>
      <c r="G4" s="88"/>
      <c r="H4" s="88"/>
      <c r="I4" s="89"/>
    </row>
    <row r="5" spans="1:14" ht="23.25" customHeight="1" thickBot="1">
      <c r="A5" s="171" t="s">
        <v>124</v>
      </c>
      <c r="B5" s="171"/>
      <c r="C5" s="171"/>
      <c r="D5" s="171"/>
      <c r="E5" s="171"/>
      <c r="F5" s="171"/>
      <c r="G5" s="171"/>
      <c r="H5" s="171"/>
      <c r="I5" s="172"/>
    </row>
    <row r="6" spans="1:14" ht="30.75" thickBot="1">
      <c r="A6" s="11" t="s">
        <v>76</v>
      </c>
      <c r="B6" s="173" t="s">
        <v>75</v>
      </c>
      <c r="C6" s="174"/>
      <c r="D6" s="174"/>
      <c r="E6" s="174"/>
      <c r="F6" s="174"/>
      <c r="G6" s="19" t="s">
        <v>1</v>
      </c>
      <c r="H6" s="19" t="s">
        <v>52</v>
      </c>
      <c r="I6" s="19" t="s">
        <v>6</v>
      </c>
    </row>
    <row r="7" spans="1:14" ht="16.5" thickBot="1">
      <c r="A7" s="12">
        <v>1</v>
      </c>
      <c r="B7" s="158"/>
      <c r="C7" s="158"/>
      <c r="D7" s="158"/>
      <c r="E7" s="158"/>
      <c r="F7" s="159"/>
      <c r="G7" s="47"/>
      <c r="H7" s="48"/>
      <c r="I7" s="49"/>
    </row>
    <row r="8" spans="1:14" ht="16.5" thickBot="1">
      <c r="A8" s="11">
        <v>2</v>
      </c>
      <c r="B8" s="158"/>
      <c r="C8" s="158"/>
      <c r="D8" s="158"/>
      <c r="E8" s="158"/>
      <c r="F8" s="159"/>
      <c r="G8" s="50"/>
      <c r="H8" s="51"/>
      <c r="I8" s="49"/>
    </row>
    <row r="9" spans="1:14" ht="16.5" thickBot="1">
      <c r="A9" s="13">
        <v>3</v>
      </c>
      <c r="B9" s="158"/>
      <c r="C9" s="158"/>
      <c r="D9" s="158"/>
      <c r="E9" s="158"/>
      <c r="F9" s="159"/>
      <c r="G9" s="47"/>
      <c r="H9" s="51"/>
      <c r="I9" s="49"/>
    </row>
    <row r="10" spans="1:14" ht="16.5" thickBot="1">
      <c r="A10" s="11">
        <v>4</v>
      </c>
      <c r="B10" s="158"/>
      <c r="C10" s="158"/>
      <c r="D10" s="158"/>
      <c r="E10" s="158"/>
      <c r="F10" s="159"/>
      <c r="G10" s="50"/>
      <c r="H10" s="51"/>
      <c r="I10" s="52"/>
    </row>
    <row r="11" spans="1:14" ht="21" thickBot="1">
      <c r="A11" s="11">
        <v>5</v>
      </c>
      <c r="B11" s="158"/>
      <c r="C11" s="158"/>
      <c r="D11" s="158"/>
      <c r="E11" s="158"/>
      <c r="F11" s="159"/>
      <c r="G11" s="53"/>
      <c r="H11" s="51"/>
      <c r="I11" s="54"/>
    </row>
    <row r="12" spans="1:14" ht="21" thickBot="1">
      <c r="A12" s="14">
        <v>6</v>
      </c>
      <c r="B12" s="160"/>
      <c r="C12" s="158"/>
      <c r="D12" s="158"/>
      <c r="E12" s="158"/>
      <c r="F12" s="159"/>
      <c r="G12" s="55"/>
      <c r="H12" s="51"/>
      <c r="I12" s="54"/>
    </row>
    <row r="13" spans="1:14" ht="28.5" hidden="1" thickBot="1">
      <c r="A13" s="14">
        <v>7</v>
      </c>
      <c r="B13" s="158"/>
      <c r="C13" s="158"/>
      <c r="D13" s="158"/>
      <c r="E13" s="158"/>
      <c r="F13" s="159"/>
      <c r="G13" s="56"/>
      <c r="H13" s="51"/>
      <c r="I13" s="54"/>
      <c r="L13" s="177" t="s">
        <v>3</v>
      </c>
      <c r="M13" s="177"/>
      <c r="N13" s="177"/>
    </row>
    <row r="14" spans="1:14" ht="28.5" thickBot="1">
      <c r="A14" s="121"/>
      <c r="B14" s="122"/>
      <c r="C14" s="122"/>
      <c r="D14" s="122"/>
      <c r="E14" s="122"/>
      <c r="F14" s="122"/>
      <c r="G14" s="43" t="s">
        <v>93</v>
      </c>
      <c r="H14" s="44">
        <f>SUM(H7:H13)</f>
        <v>0</v>
      </c>
      <c r="I14" s="45"/>
      <c r="L14" s="42"/>
      <c r="M14" s="42"/>
      <c r="N14" s="42"/>
    </row>
    <row r="15" spans="1:14" ht="24.75" customHeight="1" thickBot="1">
      <c r="A15" s="161" t="s">
        <v>125</v>
      </c>
      <c r="B15" s="162"/>
      <c r="C15" s="162"/>
      <c r="D15" s="162"/>
      <c r="E15" s="162"/>
      <c r="F15" s="162"/>
      <c r="G15" s="162"/>
      <c r="H15" s="162"/>
      <c r="I15" s="163"/>
      <c r="L15" s="123" t="s">
        <v>78</v>
      </c>
      <c r="M15" s="124"/>
      <c r="N15" s="125"/>
    </row>
    <row r="16" spans="1:14" ht="48.75" customHeight="1" thickBot="1">
      <c r="A16" s="30" t="s">
        <v>76</v>
      </c>
      <c r="B16" s="30" t="s">
        <v>54</v>
      </c>
      <c r="C16" s="31" t="s">
        <v>126</v>
      </c>
      <c r="D16" s="123" t="s">
        <v>53</v>
      </c>
      <c r="E16" s="124"/>
      <c r="F16" s="124"/>
      <c r="G16" s="124"/>
      <c r="H16" s="125"/>
      <c r="I16" s="32" t="s">
        <v>77</v>
      </c>
      <c r="L16" s="34" t="s">
        <v>79</v>
      </c>
      <c r="M16" s="35" t="s">
        <v>10</v>
      </c>
      <c r="N16" s="34" t="s">
        <v>11</v>
      </c>
    </row>
    <row r="17" spans="1:14" ht="15.75" customHeight="1" thickBot="1">
      <c r="A17" s="153">
        <v>1</v>
      </c>
      <c r="B17" s="150" t="s">
        <v>17</v>
      </c>
      <c r="C17" s="138" t="s">
        <v>127</v>
      </c>
      <c r="D17" s="141" t="s">
        <v>55</v>
      </c>
      <c r="E17" s="142"/>
      <c r="F17" s="142"/>
      <c r="G17" s="142"/>
      <c r="H17" s="143"/>
      <c r="I17" s="3">
        <v>0</v>
      </c>
      <c r="L17" s="36">
        <v>5</v>
      </c>
      <c r="M17" s="37" t="s">
        <v>8</v>
      </c>
      <c r="N17" s="33" t="s">
        <v>80</v>
      </c>
    </row>
    <row r="18" spans="1:14" ht="15.75" customHeight="1" thickBot="1">
      <c r="A18" s="157"/>
      <c r="B18" s="151"/>
      <c r="C18" s="139"/>
      <c r="D18" s="144" t="s">
        <v>56</v>
      </c>
      <c r="E18" s="145"/>
      <c r="F18" s="145"/>
      <c r="G18" s="145"/>
      <c r="H18" s="146"/>
      <c r="I18" s="4">
        <v>0</v>
      </c>
      <c r="L18" s="38"/>
      <c r="M18" s="39"/>
      <c r="N18" s="33" t="s">
        <v>81</v>
      </c>
    </row>
    <row r="19" spans="1:14" ht="15.75" customHeight="1" thickBot="1">
      <c r="A19" s="154"/>
      <c r="B19" s="152"/>
      <c r="C19" s="140"/>
      <c r="D19" s="147" t="s">
        <v>113</v>
      </c>
      <c r="E19" s="148"/>
      <c r="F19" s="148"/>
      <c r="G19" s="148"/>
      <c r="H19" s="149"/>
      <c r="I19" s="5">
        <v>0</v>
      </c>
      <c r="L19" s="36">
        <v>4</v>
      </c>
      <c r="M19" s="37" t="s">
        <v>83</v>
      </c>
      <c r="N19" s="33" t="s">
        <v>82</v>
      </c>
    </row>
    <row r="20" spans="1:14" ht="15.75" customHeight="1" thickBot="1">
      <c r="A20" s="153">
        <v>2</v>
      </c>
      <c r="B20" s="150" t="s">
        <v>18</v>
      </c>
      <c r="C20" s="138" t="s">
        <v>127</v>
      </c>
      <c r="D20" s="141" t="s">
        <v>57</v>
      </c>
      <c r="E20" s="142"/>
      <c r="F20" s="142"/>
      <c r="G20" s="142"/>
      <c r="H20" s="143"/>
      <c r="I20" s="9">
        <v>0</v>
      </c>
      <c r="L20" s="38"/>
      <c r="M20" s="39"/>
      <c r="N20" s="33" t="s">
        <v>84</v>
      </c>
    </row>
    <row r="21" spans="1:14" ht="33" customHeight="1" thickBot="1">
      <c r="A21" s="157"/>
      <c r="B21" s="151"/>
      <c r="C21" s="139"/>
      <c r="D21" s="144" t="s">
        <v>58</v>
      </c>
      <c r="E21" s="145"/>
      <c r="F21" s="145"/>
      <c r="G21" s="145"/>
      <c r="H21" s="146"/>
      <c r="I21" s="4">
        <v>0</v>
      </c>
      <c r="L21" s="36">
        <v>3</v>
      </c>
      <c r="M21" s="37" t="s">
        <v>9</v>
      </c>
      <c r="N21" s="33" t="s">
        <v>85</v>
      </c>
    </row>
    <row r="22" spans="1:14" ht="15.75" customHeight="1" thickBot="1">
      <c r="A22" s="154"/>
      <c r="B22" s="152"/>
      <c r="C22" s="140"/>
      <c r="D22" s="147" t="s">
        <v>59</v>
      </c>
      <c r="E22" s="148"/>
      <c r="F22" s="148"/>
      <c r="G22" s="148"/>
      <c r="H22" s="149"/>
      <c r="I22" s="9">
        <v>0</v>
      </c>
      <c r="L22" s="38"/>
      <c r="M22" s="39"/>
      <c r="N22" s="33" t="s">
        <v>86</v>
      </c>
    </row>
    <row r="23" spans="1:14" ht="15.75" customHeight="1" thickBot="1">
      <c r="A23" s="175">
        <v>3</v>
      </c>
      <c r="B23" s="150" t="s">
        <v>19</v>
      </c>
      <c r="C23" s="138" t="s">
        <v>127</v>
      </c>
      <c r="D23" s="141" t="s">
        <v>60</v>
      </c>
      <c r="E23" s="142"/>
      <c r="F23" s="142"/>
      <c r="G23" s="142"/>
      <c r="H23" s="143"/>
      <c r="I23" s="3">
        <v>0</v>
      </c>
      <c r="L23" s="36">
        <v>2</v>
      </c>
      <c r="M23" s="37" t="s">
        <v>88</v>
      </c>
      <c r="N23" s="33" t="s">
        <v>87</v>
      </c>
    </row>
    <row r="24" spans="1:14" ht="15.75" customHeight="1" thickBot="1">
      <c r="A24" s="175"/>
      <c r="B24" s="151"/>
      <c r="C24" s="139"/>
      <c r="D24" s="144" t="s">
        <v>61</v>
      </c>
      <c r="E24" s="145"/>
      <c r="F24" s="145"/>
      <c r="G24" s="145"/>
      <c r="H24" s="146"/>
      <c r="I24" s="4">
        <v>0</v>
      </c>
      <c r="L24" s="38"/>
      <c r="M24" s="39"/>
      <c r="N24" s="33" t="s">
        <v>89</v>
      </c>
    </row>
    <row r="25" spans="1:14" ht="15.75" customHeight="1" thickBot="1">
      <c r="A25" s="175"/>
      <c r="B25" s="152"/>
      <c r="C25" s="140"/>
      <c r="D25" s="147" t="s">
        <v>62</v>
      </c>
      <c r="E25" s="148"/>
      <c r="F25" s="148"/>
      <c r="G25" s="148"/>
      <c r="H25" s="149"/>
      <c r="I25" s="10">
        <v>0</v>
      </c>
      <c r="L25" s="36">
        <v>1</v>
      </c>
      <c r="M25" s="37" t="s">
        <v>91</v>
      </c>
      <c r="N25" s="33" t="s">
        <v>90</v>
      </c>
    </row>
    <row r="26" spans="1:14" ht="15.75" customHeight="1" thickBot="1">
      <c r="A26" s="153">
        <v>4</v>
      </c>
      <c r="B26" s="150" t="s">
        <v>29</v>
      </c>
      <c r="C26" s="138" t="s">
        <v>127</v>
      </c>
      <c r="D26" s="141" t="s">
        <v>63</v>
      </c>
      <c r="E26" s="142"/>
      <c r="F26" s="142"/>
      <c r="G26" s="142"/>
      <c r="H26" s="143"/>
      <c r="I26" s="6">
        <v>0</v>
      </c>
      <c r="L26" s="38"/>
      <c r="M26" s="39"/>
      <c r="N26" s="33" t="s">
        <v>92</v>
      </c>
    </row>
    <row r="27" spans="1:14" ht="15.75" customHeight="1">
      <c r="A27" s="157"/>
      <c r="B27" s="151"/>
      <c r="C27" s="139"/>
      <c r="D27" s="144" t="s">
        <v>64</v>
      </c>
      <c r="E27" s="145"/>
      <c r="F27" s="145"/>
      <c r="G27" s="145"/>
      <c r="H27" s="146"/>
      <c r="I27" s="4">
        <v>0</v>
      </c>
    </row>
    <row r="28" spans="1:14" ht="15.75" customHeight="1" thickBot="1">
      <c r="A28" s="154"/>
      <c r="B28" s="152"/>
      <c r="C28" s="140"/>
      <c r="D28" s="147" t="s">
        <v>65</v>
      </c>
      <c r="E28" s="148"/>
      <c r="F28" s="148"/>
      <c r="G28" s="148"/>
      <c r="H28" s="149"/>
      <c r="I28" s="8">
        <v>0</v>
      </c>
    </row>
    <row r="29" spans="1:14" ht="15.75" customHeight="1">
      <c r="A29" s="153">
        <v>5</v>
      </c>
      <c r="B29" s="150" t="s">
        <v>30</v>
      </c>
      <c r="C29" s="138" t="s">
        <v>127</v>
      </c>
      <c r="D29" s="141" t="s">
        <v>66</v>
      </c>
      <c r="E29" s="142"/>
      <c r="F29" s="142"/>
      <c r="G29" s="142"/>
      <c r="H29" s="143"/>
      <c r="I29" s="3">
        <v>0</v>
      </c>
    </row>
    <row r="30" spans="1:14" ht="15.75" customHeight="1" thickBot="1">
      <c r="A30" s="154"/>
      <c r="B30" s="152"/>
      <c r="C30" s="140"/>
      <c r="D30" s="147" t="s">
        <v>67</v>
      </c>
      <c r="E30" s="148"/>
      <c r="F30" s="148"/>
      <c r="G30" s="148"/>
      <c r="H30" s="149"/>
      <c r="I30" s="5">
        <v>0</v>
      </c>
    </row>
    <row r="31" spans="1:14" ht="15.75" customHeight="1">
      <c r="A31" s="153">
        <v>6</v>
      </c>
      <c r="B31" s="150" t="s">
        <v>69</v>
      </c>
      <c r="C31" s="138" t="s">
        <v>127</v>
      </c>
      <c r="D31" s="141" t="s">
        <v>68</v>
      </c>
      <c r="E31" s="142"/>
      <c r="F31" s="142"/>
      <c r="G31" s="142"/>
      <c r="H31" s="143"/>
      <c r="I31" s="3">
        <v>0</v>
      </c>
    </row>
    <row r="32" spans="1:14" ht="15.75" customHeight="1">
      <c r="A32" s="157"/>
      <c r="B32" s="151"/>
      <c r="C32" s="139"/>
      <c r="D32" s="144" t="s">
        <v>70</v>
      </c>
      <c r="E32" s="145"/>
      <c r="F32" s="145"/>
      <c r="G32" s="145"/>
      <c r="H32" s="146"/>
      <c r="I32" s="4">
        <v>0</v>
      </c>
    </row>
    <row r="33" spans="1:11" ht="15.75" customHeight="1">
      <c r="A33" s="157"/>
      <c r="B33" s="151"/>
      <c r="C33" s="139"/>
      <c r="D33" s="144" t="s">
        <v>71</v>
      </c>
      <c r="E33" s="145"/>
      <c r="F33" s="145"/>
      <c r="G33" s="145"/>
      <c r="H33" s="146"/>
      <c r="I33" s="4">
        <v>0</v>
      </c>
    </row>
    <row r="34" spans="1:11" ht="15.75" customHeight="1" thickBot="1">
      <c r="A34" s="154"/>
      <c r="B34" s="152"/>
      <c r="C34" s="140"/>
      <c r="D34" s="147" t="s">
        <v>72</v>
      </c>
      <c r="E34" s="148"/>
      <c r="F34" s="148"/>
      <c r="G34" s="148"/>
      <c r="H34" s="149"/>
      <c r="I34" s="4">
        <v>0</v>
      </c>
    </row>
    <row r="35" spans="1:11" ht="17.25" customHeight="1" thickBot="1">
      <c r="A35" s="126" t="s">
        <v>74</v>
      </c>
      <c r="B35" s="127"/>
      <c r="C35" s="127"/>
      <c r="D35" s="128"/>
      <c r="E35" s="129" t="s">
        <v>73</v>
      </c>
      <c r="F35" s="130"/>
      <c r="G35" s="130"/>
      <c r="H35" s="130"/>
      <c r="I35" s="131"/>
    </row>
    <row r="36" spans="1:11" ht="17.25" customHeight="1" thickBot="1">
      <c r="A36" s="132" t="s">
        <v>128</v>
      </c>
      <c r="B36" s="133"/>
      <c r="C36" s="133"/>
      <c r="D36" s="134"/>
      <c r="E36" s="129" t="s">
        <v>123</v>
      </c>
      <c r="F36" s="130"/>
      <c r="G36" s="130"/>
      <c r="H36" s="130"/>
      <c r="I36" s="131"/>
    </row>
    <row r="37" spans="1:11" ht="18" customHeight="1">
      <c r="A37" s="195" t="s">
        <v>114</v>
      </c>
      <c r="B37" s="195"/>
      <c r="C37" s="78"/>
      <c r="D37" s="78"/>
    </row>
    <row r="38" spans="1:11" ht="12.75" customHeight="1">
      <c r="A38" s="63"/>
      <c r="B38" s="63"/>
    </row>
    <row r="39" spans="1:11" ht="12.75" customHeight="1">
      <c r="A39" s="63"/>
      <c r="B39" s="63"/>
    </row>
    <row r="40" spans="1:11" ht="12.75" customHeight="1">
      <c r="A40" s="63"/>
      <c r="B40" s="63"/>
    </row>
    <row r="41" spans="1:11" ht="12.75" customHeight="1">
      <c r="A41" s="63"/>
      <c r="B41" s="63"/>
    </row>
    <row r="42" spans="1:11" ht="75.75" customHeight="1" thickBot="1">
      <c r="A42" s="170" t="s">
        <v>122</v>
      </c>
      <c r="B42" s="170"/>
      <c r="C42" s="170"/>
      <c r="D42" s="170"/>
      <c r="E42" s="170"/>
      <c r="F42" s="170"/>
      <c r="G42" s="170"/>
      <c r="H42" s="170"/>
      <c r="I42" s="170"/>
    </row>
    <row r="43" spans="1:11" ht="23.25" customHeight="1" thickBot="1">
      <c r="A43" s="87" t="s">
        <v>49</v>
      </c>
      <c r="B43" s="88"/>
      <c r="C43" s="88"/>
      <c r="D43" s="87" t="s">
        <v>116</v>
      </c>
      <c r="E43" s="88"/>
      <c r="F43" s="88"/>
      <c r="G43" s="88"/>
      <c r="H43" s="88"/>
      <c r="I43" s="89"/>
    </row>
    <row r="44" spans="1:11" ht="23.25" customHeight="1" thickBot="1">
      <c r="A44" s="87" t="s">
        <v>50</v>
      </c>
      <c r="B44" s="88"/>
      <c r="C44" s="88"/>
      <c r="D44" s="90" t="s">
        <v>120</v>
      </c>
      <c r="E44" s="91"/>
      <c r="F44" s="91"/>
      <c r="G44" s="91"/>
      <c r="H44" s="91"/>
      <c r="I44" s="92"/>
    </row>
    <row r="45" spans="1:11" ht="23.25" customHeight="1" thickBot="1">
      <c r="A45" s="87" t="s">
        <v>51</v>
      </c>
      <c r="B45" s="88"/>
      <c r="C45" s="88"/>
      <c r="D45" s="87" t="s">
        <v>117</v>
      </c>
      <c r="E45" s="88"/>
      <c r="F45" s="88"/>
      <c r="G45" s="88"/>
      <c r="H45" s="88"/>
      <c r="I45" s="89"/>
    </row>
    <row r="46" spans="1:11" ht="26.25" customHeight="1" thickBot="1">
      <c r="A46" s="20"/>
      <c r="B46" s="98" t="s">
        <v>124</v>
      </c>
      <c r="C46" s="98"/>
      <c r="D46" s="98"/>
      <c r="E46" s="98"/>
      <c r="F46" s="98"/>
      <c r="G46" s="98"/>
      <c r="H46" s="98"/>
      <c r="I46" s="98"/>
    </row>
    <row r="47" spans="1:11" ht="39" customHeight="1" thickBot="1">
      <c r="A47" s="84" t="s">
        <v>76</v>
      </c>
      <c r="B47" s="76" t="s">
        <v>0</v>
      </c>
      <c r="C47" s="11" t="s">
        <v>1</v>
      </c>
      <c r="D47" s="77" t="s">
        <v>52</v>
      </c>
      <c r="E47" s="81" t="s">
        <v>6</v>
      </c>
      <c r="F47" s="81" t="s">
        <v>4</v>
      </c>
      <c r="G47" s="81" t="s">
        <v>7</v>
      </c>
      <c r="H47" s="81" t="s">
        <v>12</v>
      </c>
      <c r="I47" s="82" t="s">
        <v>5</v>
      </c>
    </row>
    <row r="48" spans="1:11" ht="14.25" customHeight="1" thickBot="1">
      <c r="A48" s="84">
        <v>1</v>
      </c>
      <c r="B48" s="40">
        <f>B7</f>
        <v>0</v>
      </c>
      <c r="C48" s="1">
        <f t="shared" ref="C48:E52" si="0">G7</f>
        <v>0</v>
      </c>
      <c r="D48" s="24">
        <f t="shared" si="0"/>
        <v>0</v>
      </c>
      <c r="E48" s="1">
        <f t="shared" si="0"/>
        <v>0</v>
      </c>
      <c r="F48" s="2"/>
      <c r="G48" s="1">
        <f>F48-E48</f>
        <v>0</v>
      </c>
      <c r="H48" s="7" t="e">
        <f>IF(NOT(ISBLANK(E48)),IF(F48/E48&gt;1,5,IF(F48/E48&gt;=0.9,4,IF(F48/E48&gt;=0.8,3,IF(F48/E48&gt;=0.6,2,1)))),"")</f>
        <v>#DIV/0!</v>
      </c>
      <c r="I48" s="1" t="e">
        <f t="shared" ref="I48:I54" si="1">IF(NOT(ISBLANK(D48)), H48*D48,"")</f>
        <v>#DIV/0!</v>
      </c>
      <c r="J48" s="17">
        <v>0</v>
      </c>
      <c r="K48" s="17"/>
    </row>
    <row r="49" spans="1:11" ht="14.25" customHeight="1" thickBot="1">
      <c r="A49" s="84">
        <v>2</v>
      </c>
      <c r="B49" s="41">
        <f>B8</f>
        <v>0</v>
      </c>
      <c r="C49" s="1">
        <f t="shared" si="0"/>
        <v>0</v>
      </c>
      <c r="D49" s="24">
        <f t="shared" si="0"/>
        <v>0</v>
      </c>
      <c r="E49" s="1">
        <f t="shared" si="0"/>
        <v>0</v>
      </c>
      <c r="F49" s="2"/>
      <c r="G49" s="1">
        <f t="shared" ref="G49:G54" si="2">F49-E49</f>
        <v>0</v>
      </c>
      <c r="H49" s="7" t="e">
        <f t="shared" ref="H49:H54" si="3">IF(NOT(ISBLANK(E49)),IF(F49/E49&gt;1,5,IF(F49/E49&gt;=0.9,4,IF(F49/E49&gt;=0.8,3,IF(F49/E49&gt;=0.6,2,1)))),"")</f>
        <v>#DIV/0!</v>
      </c>
      <c r="I49" s="1" t="e">
        <f t="shared" si="1"/>
        <v>#DIV/0!</v>
      </c>
      <c r="J49" s="17">
        <v>1</v>
      </c>
      <c r="K49" s="17"/>
    </row>
    <row r="50" spans="1:11" ht="14.25" customHeight="1" thickBot="1">
      <c r="A50" s="84">
        <v>3</v>
      </c>
      <c r="B50" s="40">
        <f t="shared" ref="B50:B52" si="4">B9</f>
        <v>0</v>
      </c>
      <c r="C50" s="1">
        <f t="shared" si="0"/>
        <v>0</v>
      </c>
      <c r="D50" s="24">
        <f t="shared" si="0"/>
        <v>0</v>
      </c>
      <c r="E50" s="1">
        <f t="shared" si="0"/>
        <v>0</v>
      </c>
      <c r="F50" s="2"/>
      <c r="G50" s="1">
        <f t="shared" si="2"/>
        <v>0</v>
      </c>
      <c r="H50" s="7" t="e">
        <f t="shared" si="3"/>
        <v>#DIV/0!</v>
      </c>
      <c r="I50" s="1" t="e">
        <f t="shared" si="1"/>
        <v>#DIV/0!</v>
      </c>
      <c r="J50" s="17">
        <v>2</v>
      </c>
      <c r="K50" s="17"/>
    </row>
    <row r="51" spans="1:11" ht="14.25" customHeight="1" thickBot="1">
      <c r="A51" s="84">
        <v>4</v>
      </c>
      <c r="B51" s="41">
        <f t="shared" si="4"/>
        <v>0</v>
      </c>
      <c r="C51" s="1">
        <f t="shared" si="0"/>
        <v>0</v>
      </c>
      <c r="D51" s="24">
        <f t="shared" si="0"/>
        <v>0</v>
      </c>
      <c r="E51" s="25">
        <f t="shared" si="0"/>
        <v>0</v>
      </c>
      <c r="F51" s="26"/>
      <c r="G51" s="27">
        <f>F51-E51</f>
        <v>0</v>
      </c>
      <c r="H51" s="7" t="e">
        <f t="shared" si="3"/>
        <v>#DIV/0!</v>
      </c>
      <c r="I51" s="1" t="e">
        <f t="shared" si="1"/>
        <v>#DIV/0!</v>
      </c>
      <c r="J51" s="17">
        <v>3</v>
      </c>
      <c r="K51" s="17"/>
    </row>
    <row r="52" spans="1:11" ht="14.25" customHeight="1" thickBot="1">
      <c r="A52" s="84">
        <v>5</v>
      </c>
      <c r="B52" s="40">
        <f t="shared" si="4"/>
        <v>0</v>
      </c>
      <c r="C52" s="1">
        <f t="shared" si="0"/>
        <v>0</v>
      </c>
      <c r="D52" s="24">
        <f t="shared" si="0"/>
        <v>0</v>
      </c>
      <c r="E52" s="1">
        <f t="shared" si="0"/>
        <v>0</v>
      </c>
      <c r="F52" s="2"/>
      <c r="G52" s="1">
        <f t="shared" si="2"/>
        <v>0</v>
      </c>
      <c r="H52" s="7"/>
      <c r="I52" s="1">
        <f t="shared" si="1"/>
        <v>0</v>
      </c>
      <c r="J52" s="17">
        <v>4</v>
      </c>
      <c r="K52" s="17"/>
    </row>
    <row r="53" spans="1:11" ht="13.5" customHeight="1" thickBot="1">
      <c r="A53" s="84">
        <v>6</v>
      </c>
      <c r="B53" s="41"/>
      <c r="C53" s="1"/>
      <c r="D53" s="24"/>
      <c r="E53" s="1"/>
      <c r="F53" s="2"/>
      <c r="G53" s="1">
        <f t="shared" si="2"/>
        <v>0</v>
      </c>
      <c r="H53" s="7" t="str">
        <f t="shared" si="3"/>
        <v/>
      </c>
      <c r="I53" s="1" t="str">
        <f t="shared" si="1"/>
        <v/>
      </c>
      <c r="J53" s="17">
        <v>5</v>
      </c>
      <c r="K53" s="17"/>
    </row>
    <row r="54" spans="1:11" ht="14.25" hidden="1" customHeight="1" thickBot="1">
      <c r="A54" s="84">
        <v>7</v>
      </c>
      <c r="B54" s="40"/>
      <c r="C54" s="1"/>
      <c r="D54" s="24"/>
      <c r="E54" s="1"/>
      <c r="F54" s="2"/>
      <c r="G54" s="1">
        <f t="shared" si="2"/>
        <v>0</v>
      </c>
      <c r="H54" s="7" t="str">
        <f t="shared" si="3"/>
        <v/>
      </c>
      <c r="I54" s="1" t="str">
        <f t="shared" si="1"/>
        <v/>
      </c>
    </row>
    <row r="55" spans="1:11" ht="28.5" customHeight="1" thickBot="1">
      <c r="A55" s="84"/>
      <c r="B55" s="121" t="s">
        <v>2</v>
      </c>
      <c r="C55" s="122"/>
      <c r="D55" s="64">
        <f>SUM(D48:D54)</f>
        <v>0</v>
      </c>
      <c r="E55" s="100" t="s">
        <v>13</v>
      </c>
      <c r="F55" s="101"/>
      <c r="G55" s="101"/>
      <c r="H55" s="22" t="str">
        <f>IF(D55=100%,SUM(I48:I54),"")</f>
        <v/>
      </c>
      <c r="I55" s="65"/>
    </row>
    <row r="56" spans="1:11" ht="28.5" customHeight="1" thickBot="1">
      <c r="A56" s="28"/>
      <c r="B56" s="99" t="s">
        <v>125</v>
      </c>
      <c r="C56" s="99"/>
      <c r="D56" s="99"/>
      <c r="E56" s="99"/>
      <c r="F56" s="99"/>
      <c r="G56" s="99"/>
      <c r="H56" s="99"/>
      <c r="I56" s="99"/>
    </row>
    <row r="57" spans="1:11" ht="37.5" customHeight="1" thickBot="1">
      <c r="A57" s="29" t="s">
        <v>76</v>
      </c>
      <c r="B57" s="66" t="s">
        <v>14</v>
      </c>
      <c r="C57" s="62" t="s">
        <v>126</v>
      </c>
      <c r="D57" s="100" t="s">
        <v>15</v>
      </c>
      <c r="E57" s="101"/>
      <c r="F57" s="101"/>
      <c r="G57" s="102"/>
      <c r="H57" s="67" t="s">
        <v>16</v>
      </c>
      <c r="I57" s="68" t="s">
        <v>5</v>
      </c>
    </row>
    <row r="58" spans="1:11" ht="21.75" customHeight="1">
      <c r="A58" s="180">
        <v>1</v>
      </c>
      <c r="B58" s="103" t="s">
        <v>17</v>
      </c>
      <c r="C58" s="106" t="str">
        <f>C17</f>
        <v>%</v>
      </c>
      <c r="D58" s="109" t="s">
        <v>33</v>
      </c>
      <c r="E58" s="110"/>
      <c r="F58" s="110"/>
      <c r="G58" s="111"/>
      <c r="H58" s="69">
        <v>0</v>
      </c>
      <c r="I58" s="112" t="e">
        <f>C58*(H58+H59+H60)/3</f>
        <v>#VALUE!</v>
      </c>
    </row>
    <row r="59" spans="1:11" ht="21.75" customHeight="1">
      <c r="A59" s="181"/>
      <c r="B59" s="104"/>
      <c r="C59" s="107"/>
      <c r="D59" s="115" t="s">
        <v>48</v>
      </c>
      <c r="E59" s="116"/>
      <c r="F59" s="116"/>
      <c r="G59" s="117"/>
      <c r="H59" s="70">
        <v>0</v>
      </c>
      <c r="I59" s="113"/>
    </row>
    <row r="60" spans="1:11" ht="21.75" customHeight="1" thickBot="1">
      <c r="A60" s="182"/>
      <c r="B60" s="105"/>
      <c r="C60" s="108"/>
      <c r="D60" s="118" t="s">
        <v>34</v>
      </c>
      <c r="E60" s="119"/>
      <c r="F60" s="119"/>
      <c r="G60" s="120"/>
      <c r="H60" s="71">
        <v>0</v>
      </c>
      <c r="I60" s="114"/>
    </row>
    <row r="61" spans="1:11" ht="21.75" customHeight="1">
      <c r="A61" s="181">
        <v>2</v>
      </c>
      <c r="B61" s="104" t="s">
        <v>18</v>
      </c>
      <c r="C61" s="107" t="str">
        <f>C20</f>
        <v>%</v>
      </c>
      <c r="D61" s="164" t="s">
        <v>35</v>
      </c>
      <c r="E61" s="165"/>
      <c r="F61" s="165"/>
      <c r="G61" s="166"/>
      <c r="H61" s="72">
        <v>0</v>
      </c>
      <c r="I61" s="113" t="e">
        <f>C61*(H61+H62+H63)/3</f>
        <v>#VALUE!</v>
      </c>
    </row>
    <row r="62" spans="1:11" ht="21.75" customHeight="1">
      <c r="A62" s="181"/>
      <c r="B62" s="104"/>
      <c r="C62" s="107"/>
      <c r="D62" s="115" t="s">
        <v>36</v>
      </c>
      <c r="E62" s="116"/>
      <c r="F62" s="116"/>
      <c r="G62" s="117"/>
      <c r="H62" s="70">
        <v>0</v>
      </c>
      <c r="I62" s="113"/>
    </row>
    <row r="63" spans="1:11" ht="21.75" customHeight="1" thickBot="1">
      <c r="A63" s="181"/>
      <c r="B63" s="104"/>
      <c r="C63" s="107"/>
      <c r="D63" s="167" t="s">
        <v>37</v>
      </c>
      <c r="E63" s="168"/>
      <c r="F63" s="168"/>
      <c r="G63" s="169"/>
      <c r="H63" s="72">
        <v>0</v>
      </c>
      <c r="I63" s="113"/>
    </row>
    <row r="64" spans="1:11" ht="21.75" customHeight="1">
      <c r="A64" s="180">
        <v>3</v>
      </c>
      <c r="B64" s="103" t="s">
        <v>19</v>
      </c>
      <c r="C64" s="106" t="str">
        <f>C23</f>
        <v>%</v>
      </c>
      <c r="D64" s="109" t="s">
        <v>20</v>
      </c>
      <c r="E64" s="110"/>
      <c r="F64" s="110"/>
      <c r="G64" s="111"/>
      <c r="H64" s="69">
        <v>0</v>
      </c>
      <c r="I64" s="112" t="e">
        <f>C64*(H64+H65+H66)/3</f>
        <v>#VALUE!</v>
      </c>
    </row>
    <row r="65" spans="1:11" ht="21.75" customHeight="1">
      <c r="A65" s="181"/>
      <c r="B65" s="104"/>
      <c r="C65" s="107"/>
      <c r="D65" s="115" t="s">
        <v>21</v>
      </c>
      <c r="E65" s="116"/>
      <c r="F65" s="116"/>
      <c r="G65" s="117"/>
      <c r="H65" s="70">
        <v>0</v>
      </c>
      <c r="I65" s="113"/>
      <c r="J65" s="18"/>
      <c r="K65" s="18"/>
    </row>
    <row r="66" spans="1:11" ht="21.75" customHeight="1" thickBot="1">
      <c r="A66" s="182"/>
      <c r="B66" s="105"/>
      <c r="C66" s="108"/>
      <c r="D66" s="118" t="s">
        <v>22</v>
      </c>
      <c r="E66" s="119"/>
      <c r="F66" s="119"/>
      <c r="G66" s="120"/>
      <c r="H66" s="73">
        <v>0</v>
      </c>
      <c r="I66" s="114"/>
    </row>
    <row r="67" spans="1:11" ht="21.75" customHeight="1">
      <c r="A67" s="181">
        <v>4</v>
      </c>
      <c r="B67" s="104" t="s">
        <v>29</v>
      </c>
      <c r="C67" s="107" t="str">
        <f>C26</f>
        <v>%</v>
      </c>
      <c r="D67" s="164" t="s">
        <v>38</v>
      </c>
      <c r="E67" s="165"/>
      <c r="F67" s="165"/>
      <c r="G67" s="166"/>
      <c r="H67" s="74">
        <v>0</v>
      </c>
      <c r="I67" s="113" t="e">
        <f>C67*(H67+H68+H69)/3</f>
        <v>#VALUE!</v>
      </c>
    </row>
    <row r="68" spans="1:11" ht="21.75" customHeight="1">
      <c r="A68" s="181"/>
      <c r="B68" s="104"/>
      <c r="C68" s="107"/>
      <c r="D68" s="115" t="s">
        <v>39</v>
      </c>
      <c r="E68" s="116"/>
      <c r="F68" s="116"/>
      <c r="G68" s="117"/>
      <c r="H68" s="70">
        <v>0</v>
      </c>
      <c r="I68" s="113"/>
    </row>
    <row r="69" spans="1:11" ht="21.75" customHeight="1" thickBot="1">
      <c r="A69" s="181"/>
      <c r="B69" s="104"/>
      <c r="C69" s="107"/>
      <c r="D69" s="167" t="s">
        <v>40</v>
      </c>
      <c r="E69" s="168"/>
      <c r="F69" s="168"/>
      <c r="G69" s="169"/>
      <c r="H69" s="75">
        <v>0</v>
      </c>
      <c r="I69" s="113"/>
    </row>
    <row r="70" spans="1:11" ht="21.75" customHeight="1">
      <c r="A70" s="180">
        <v>5</v>
      </c>
      <c r="B70" s="103" t="s">
        <v>30</v>
      </c>
      <c r="C70" s="106" t="str">
        <f>C29</f>
        <v>%</v>
      </c>
      <c r="D70" s="109" t="s">
        <v>23</v>
      </c>
      <c r="E70" s="110"/>
      <c r="F70" s="110"/>
      <c r="G70" s="111"/>
      <c r="H70" s="69">
        <v>0</v>
      </c>
      <c r="I70" s="112" t="e">
        <f>C70*(H70+H71)/2</f>
        <v>#VALUE!</v>
      </c>
    </row>
    <row r="71" spans="1:11" ht="21.75" customHeight="1" thickBot="1">
      <c r="A71" s="182"/>
      <c r="B71" s="104"/>
      <c r="C71" s="108"/>
      <c r="D71" s="118" t="s">
        <v>24</v>
      </c>
      <c r="E71" s="119"/>
      <c r="F71" s="119"/>
      <c r="G71" s="120"/>
      <c r="H71" s="71">
        <v>0</v>
      </c>
      <c r="I71" s="114"/>
    </row>
    <row r="72" spans="1:11" ht="21.75" customHeight="1">
      <c r="A72" s="181">
        <v>6</v>
      </c>
      <c r="B72" s="103" t="s">
        <v>32</v>
      </c>
      <c r="C72" s="106" t="str">
        <f>C31</f>
        <v>%</v>
      </c>
      <c r="D72" s="109" t="s">
        <v>25</v>
      </c>
      <c r="E72" s="110"/>
      <c r="F72" s="110"/>
      <c r="G72" s="111"/>
      <c r="H72" s="69">
        <v>0</v>
      </c>
      <c r="I72" s="112" t="e">
        <f>C72*(H75+H74+H73+H72)/4</f>
        <v>#VALUE!</v>
      </c>
    </row>
    <row r="73" spans="1:11" ht="21.75" customHeight="1">
      <c r="A73" s="181"/>
      <c r="B73" s="104"/>
      <c r="C73" s="107"/>
      <c r="D73" s="115" t="s">
        <v>26</v>
      </c>
      <c r="E73" s="116"/>
      <c r="F73" s="116"/>
      <c r="G73" s="117"/>
      <c r="H73" s="70">
        <v>0</v>
      </c>
      <c r="I73" s="113"/>
    </row>
    <row r="74" spans="1:11" ht="21.75" customHeight="1">
      <c r="A74" s="181"/>
      <c r="B74" s="104"/>
      <c r="C74" s="107"/>
      <c r="D74" s="115" t="s">
        <v>44</v>
      </c>
      <c r="E74" s="116"/>
      <c r="F74" s="116"/>
      <c r="G74" s="117"/>
      <c r="H74" s="70">
        <v>0</v>
      </c>
      <c r="I74" s="113"/>
    </row>
    <row r="75" spans="1:11" ht="21.75" customHeight="1" thickBot="1">
      <c r="A75" s="182"/>
      <c r="B75" s="105"/>
      <c r="C75" s="108"/>
      <c r="D75" s="118" t="s">
        <v>43</v>
      </c>
      <c r="E75" s="119"/>
      <c r="F75" s="119"/>
      <c r="G75" s="120"/>
      <c r="H75" s="70">
        <v>0</v>
      </c>
      <c r="I75" s="114"/>
    </row>
    <row r="76" spans="1:11" ht="0.75" hidden="1" customHeight="1" thickBot="1">
      <c r="A76" s="20"/>
      <c r="B76" s="183" t="s">
        <v>27</v>
      </c>
      <c r="C76" s="106">
        <v>0</v>
      </c>
      <c r="D76" s="186" t="s">
        <v>42</v>
      </c>
      <c r="E76" s="187"/>
      <c r="F76" s="187"/>
      <c r="G76" s="188"/>
      <c r="H76" s="3">
        <v>0</v>
      </c>
      <c r="I76" s="189">
        <f>C76*(H80+H78+H77+H79+H76)/5</f>
        <v>0</v>
      </c>
    </row>
    <row r="77" spans="1:11" ht="21.75" hidden="1" customHeight="1" thickBot="1">
      <c r="A77" s="20"/>
      <c r="B77" s="184"/>
      <c r="C77" s="107"/>
      <c r="D77" s="192" t="s">
        <v>41</v>
      </c>
      <c r="E77" s="193"/>
      <c r="F77" s="193"/>
      <c r="G77" s="194"/>
      <c r="H77" s="4">
        <v>0</v>
      </c>
      <c r="I77" s="190"/>
    </row>
    <row r="78" spans="1:11" ht="21.75" hidden="1" customHeight="1" thickBot="1">
      <c r="A78" s="20"/>
      <c r="B78" s="184"/>
      <c r="C78" s="107"/>
      <c r="D78" s="192" t="s">
        <v>45</v>
      </c>
      <c r="E78" s="193"/>
      <c r="F78" s="193"/>
      <c r="G78" s="194"/>
      <c r="H78" s="4">
        <v>0</v>
      </c>
      <c r="I78" s="190"/>
    </row>
    <row r="79" spans="1:11" ht="21.75" hidden="1" customHeight="1" thickBot="1">
      <c r="A79" s="20"/>
      <c r="B79" s="184"/>
      <c r="C79" s="107"/>
      <c r="D79" s="192" t="s">
        <v>46</v>
      </c>
      <c r="E79" s="193"/>
      <c r="F79" s="193"/>
      <c r="G79" s="194"/>
      <c r="H79" s="4">
        <v>0</v>
      </c>
      <c r="I79" s="190"/>
    </row>
    <row r="80" spans="1:11" ht="21.75" hidden="1" customHeight="1" thickBot="1">
      <c r="A80" s="20"/>
      <c r="B80" s="185"/>
      <c r="C80" s="108"/>
      <c r="D80" s="196" t="s">
        <v>47</v>
      </c>
      <c r="E80" s="197"/>
      <c r="F80" s="197"/>
      <c r="G80" s="198"/>
      <c r="H80" s="4">
        <v>0</v>
      </c>
      <c r="I80" s="191"/>
    </row>
    <row r="81" spans="1:9" ht="25.5" customHeight="1" thickBot="1">
      <c r="A81" s="20"/>
      <c r="B81" s="80" t="s">
        <v>28</v>
      </c>
      <c r="C81" s="83">
        <f>SUM(C58:C80)</f>
        <v>0</v>
      </c>
      <c r="D81" s="121" t="s">
        <v>13</v>
      </c>
      <c r="E81" s="122"/>
      <c r="F81" s="122"/>
      <c r="G81" s="178"/>
      <c r="H81" s="23" t="str">
        <f>IF(C81=100%,SUM(I58:I80),"")</f>
        <v/>
      </c>
      <c r="I81" s="20"/>
    </row>
    <row r="82" spans="1:9" ht="15" thickBot="1">
      <c r="A82" s="20"/>
      <c r="B82" s="21"/>
      <c r="C82" s="21"/>
      <c r="D82" s="21"/>
      <c r="E82" s="21"/>
      <c r="F82" s="20"/>
      <c r="G82" s="20"/>
      <c r="H82" s="20"/>
      <c r="I82" s="20"/>
    </row>
    <row r="83" spans="1:9" ht="40.5" customHeight="1" thickBot="1">
      <c r="A83" s="20"/>
      <c r="B83" s="93" t="s">
        <v>31</v>
      </c>
      <c r="C83" s="94"/>
      <c r="D83" s="95" t="e">
        <f>(0.3*H55)+(0.7*H81)</f>
        <v>#VALUE!</v>
      </c>
      <c r="E83" s="96"/>
      <c r="F83" s="96"/>
      <c r="G83" s="96"/>
      <c r="H83" s="97"/>
      <c r="I83" s="20"/>
    </row>
    <row r="84" spans="1:9" ht="15.75" thickBot="1">
      <c r="A84" s="61"/>
      <c r="B84" s="179" t="s">
        <v>119</v>
      </c>
      <c r="C84" s="179"/>
      <c r="D84" s="179"/>
      <c r="E84" s="179"/>
      <c r="F84" s="179"/>
      <c r="G84" s="179"/>
      <c r="H84" s="179"/>
      <c r="I84" s="179"/>
    </row>
    <row r="85" spans="1:9" ht="20.25" customHeight="1" thickBot="1">
      <c r="A85" s="126" t="s">
        <v>74</v>
      </c>
      <c r="B85" s="127"/>
      <c r="C85" s="127"/>
      <c r="D85" s="128"/>
      <c r="E85" s="129" t="s">
        <v>73</v>
      </c>
      <c r="F85" s="130"/>
      <c r="G85" s="130"/>
      <c r="H85" s="130"/>
      <c r="I85" s="131"/>
    </row>
    <row r="86" spans="1:9" ht="20.25" customHeight="1" thickBot="1">
      <c r="A86" s="132" t="s">
        <v>128</v>
      </c>
      <c r="B86" s="133"/>
      <c r="C86" s="133"/>
      <c r="D86" s="134"/>
      <c r="E86" s="135" t="s">
        <v>123</v>
      </c>
      <c r="F86" s="136"/>
      <c r="G86" s="136"/>
      <c r="H86" s="136"/>
      <c r="I86" s="137"/>
    </row>
    <row r="87" spans="1:9" ht="18.75" customHeight="1">
      <c r="A87" s="176" t="s">
        <v>129</v>
      </c>
      <c r="B87" s="176"/>
      <c r="C87" s="176"/>
      <c r="D87" s="176"/>
      <c r="E87" s="176"/>
      <c r="F87" s="176"/>
      <c r="G87" s="176"/>
      <c r="H87" s="176"/>
      <c r="I87" s="176"/>
    </row>
    <row r="88" spans="1:9">
      <c r="A88" s="79"/>
      <c r="B88" s="78"/>
      <c r="C88" s="78"/>
      <c r="D88" s="78"/>
      <c r="E88" s="78"/>
      <c r="F88" s="79"/>
      <c r="G88" s="79"/>
      <c r="H88" s="79"/>
      <c r="I88" s="79"/>
    </row>
  </sheetData>
  <mergeCells count="133">
    <mergeCell ref="D78:G78"/>
    <mergeCell ref="D79:G79"/>
    <mergeCell ref="D80:G80"/>
    <mergeCell ref="B70:B71"/>
    <mergeCell ref="C70:C71"/>
    <mergeCell ref="D70:G70"/>
    <mergeCell ref="I70:I71"/>
    <mergeCell ref="D73:G73"/>
    <mergeCell ref="B67:B69"/>
    <mergeCell ref="C67:C69"/>
    <mergeCell ref="D67:G67"/>
    <mergeCell ref="I67:I69"/>
    <mergeCell ref="D68:G68"/>
    <mergeCell ref="D69:G69"/>
    <mergeCell ref="A87:I87"/>
    <mergeCell ref="L13:N13"/>
    <mergeCell ref="D81:G81"/>
    <mergeCell ref="B84:I84"/>
    <mergeCell ref="A58:A60"/>
    <mergeCell ref="A61:A63"/>
    <mergeCell ref="A64:A66"/>
    <mergeCell ref="A67:A69"/>
    <mergeCell ref="A70:A71"/>
    <mergeCell ref="A72:A75"/>
    <mergeCell ref="D74:G74"/>
    <mergeCell ref="D75:G75"/>
    <mergeCell ref="B76:B80"/>
    <mergeCell ref="C76:C80"/>
    <mergeCell ref="D76:G76"/>
    <mergeCell ref="I76:I80"/>
    <mergeCell ref="D77:G77"/>
    <mergeCell ref="D30:H30"/>
    <mergeCell ref="A37:B37"/>
    <mergeCell ref="B64:B66"/>
    <mergeCell ref="C64:C66"/>
    <mergeCell ref="D64:G64"/>
    <mergeCell ref="I64:I66"/>
    <mergeCell ref="D65:G65"/>
    <mergeCell ref="D66:G66"/>
    <mergeCell ref="B61:B63"/>
    <mergeCell ref="C61:C63"/>
    <mergeCell ref="D61:G61"/>
    <mergeCell ref="I61:I63"/>
    <mergeCell ref="D62:G62"/>
    <mergeCell ref="D63:G63"/>
    <mergeCell ref="A42:I42"/>
    <mergeCell ref="A5:I5"/>
    <mergeCell ref="B6:F6"/>
    <mergeCell ref="B7:F7"/>
    <mergeCell ref="B8:F8"/>
    <mergeCell ref="A20:A22"/>
    <mergeCell ref="B20:B22"/>
    <mergeCell ref="A31:A34"/>
    <mergeCell ref="B31:B34"/>
    <mergeCell ref="C31:C34"/>
    <mergeCell ref="D31:H31"/>
    <mergeCell ref="D32:H32"/>
    <mergeCell ref="D33:H33"/>
    <mergeCell ref="D34:H34"/>
    <mergeCell ref="A23:A25"/>
    <mergeCell ref="B23:B25"/>
    <mergeCell ref="A26:A28"/>
    <mergeCell ref="B26:B28"/>
    <mergeCell ref="A29:A30"/>
    <mergeCell ref="B29:B30"/>
    <mergeCell ref="A35:D35"/>
    <mergeCell ref="E35:I35"/>
    <mergeCell ref="A36:D36"/>
    <mergeCell ref="E36:I36"/>
    <mergeCell ref="A1:I1"/>
    <mergeCell ref="A2:C2"/>
    <mergeCell ref="D2:I2"/>
    <mergeCell ref="A3:C3"/>
    <mergeCell ref="D3:I3"/>
    <mergeCell ref="A4:C4"/>
    <mergeCell ref="D4:I4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L15:N15"/>
    <mergeCell ref="A85:D85"/>
    <mergeCell ref="E85:I85"/>
    <mergeCell ref="A86:D86"/>
    <mergeCell ref="E86:I86"/>
    <mergeCell ref="D16:H16"/>
    <mergeCell ref="C17:C19"/>
    <mergeCell ref="D17:H17"/>
    <mergeCell ref="D18:H18"/>
    <mergeCell ref="D19:H19"/>
    <mergeCell ref="C20:C22"/>
    <mergeCell ref="D20:H20"/>
    <mergeCell ref="D21:H21"/>
    <mergeCell ref="D22:H22"/>
    <mergeCell ref="C23:C25"/>
    <mergeCell ref="D23:H23"/>
    <mergeCell ref="D24:H24"/>
    <mergeCell ref="D25:H25"/>
    <mergeCell ref="C26:C28"/>
    <mergeCell ref="D26:H26"/>
    <mergeCell ref="D27:H27"/>
    <mergeCell ref="D28:H28"/>
    <mergeCell ref="C29:C30"/>
    <mergeCell ref="D29:H29"/>
    <mergeCell ref="A43:C43"/>
    <mergeCell ref="D43:I43"/>
    <mergeCell ref="A44:C44"/>
    <mergeCell ref="D44:I44"/>
    <mergeCell ref="A45:C45"/>
    <mergeCell ref="D45:I45"/>
    <mergeCell ref="B83:C83"/>
    <mergeCell ref="D83:H83"/>
    <mergeCell ref="B46:I46"/>
    <mergeCell ref="B56:I56"/>
    <mergeCell ref="D57:G57"/>
    <mergeCell ref="B58:B60"/>
    <mergeCell ref="C58:C60"/>
    <mergeCell ref="D58:G58"/>
    <mergeCell ref="I58:I60"/>
    <mergeCell ref="D59:G59"/>
    <mergeCell ref="D60:G60"/>
    <mergeCell ref="B55:C55"/>
    <mergeCell ref="E55:G55"/>
    <mergeCell ref="D71:G71"/>
    <mergeCell ref="B72:B75"/>
    <mergeCell ref="C72:C75"/>
    <mergeCell ref="D72:G72"/>
    <mergeCell ref="I72:I75"/>
  </mergeCells>
  <dataValidations count="2">
    <dataValidation type="list" allowBlank="1" showInputMessage="1" showErrorMessage="1" sqref="H48:H54 H58:H80">
      <formula1>$J$48:$J$53</formula1>
    </dataValidation>
    <dataValidation type="list" allowBlank="1" showInputMessage="1" showErrorMessage="1" sqref="I17:I34">
      <formula1>$J$53:$J$58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7" max="9" man="1"/>
    <brk id="41" max="9" man="1"/>
  </rowBreaks>
  <colBreaks count="1" manualBreakCount="1">
    <brk id="9" max="8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rightToLeft="1" tabSelected="1" view="pageBreakPreview" zoomScale="120" zoomScaleNormal="100" zoomScaleSheetLayoutView="120" workbookViewId="0">
      <selection sqref="A1:F1"/>
    </sheetView>
  </sheetViews>
  <sheetFormatPr defaultRowHeight="14.25"/>
  <cols>
    <col min="1" max="1" width="4.375" customWidth="1"/>
    <col min="2" max="4" width="13.625" customWidth="1"/>
    <col min="5" max="5" width="15.5" customWidth="1"/>
    <col min="6" max="6" width="18" customWidth="1"/>
  </cols>
  <sheetData>
    <row r="1" spans="1:6" ht="28.5" customHeight="1" thickBot="1">
      <c r="A1" s="231" t="s">
        <v>133</v>
      </c>
      <c r="B1" s="232"/>
      <c r="C1" s="232"/>
      <c r="D1" s="232"/>
      <c r="E1" s="232"/>
      <c r="F1" s="233"/>
    </row>
    <row r="2" spans="1:6" ht="21" customHeight="1" thickBot="1">
      <c r="A2" s="234" t="s">
        <v>49</v>
      </c>
      <c r="B2" s="235"/>
      <c r="C2" s="235"/>
      <c r="D2" s="209" t="s">
        <v>116</v>
      </c>
      <c r="E2" s="209"/>
      <c r="F2" s="210"/>
    </row>
    <row r="3" spans="1:6" ht="21" customHeight="1" thickBot="1">
      <c r="A3" s="234" t="s">
        <v>50</v>
      </c>
      <c r="B3" s="235"/>
      <c r="C3" s="235"/>
      <c r="D3" s="209" t="s">
        <v>120</v>
      </c>
      <c r="E3" s="209"/>
      <c r="F3" s="210"/>
    </row>
    <row r="4" spans="1:6" ht="21" customHeight="1" thickBot="1">
      <c r="A4" s="234" t="s">
        <v>51</v>
      </c>
      <c r="B4" s="235"/>
      <c r="C4" s="235"/>
      <c r="D4" s="209" t="s">
        <v>118</v>
      </c>
      <c r="E4" s="209"/>
      <c r="F4" s="210"/>
    </row>
    <row r="5" spans="1:6" ht="21" customHeight="1">
      <c r="A5" s="217" t="s">
        <v>130</v>
      </c>
      <c r="B5" s="218"/>
      <c r="C5" s="218"/>
      <c r="D5" s="219"/>
      <c r="E5" s="217" t="s">
        <v>94</v>
      </c>
      <c r="F5" s="219"/>
    </row>
    <row r="6" spans="1:6" ht="21" customHeight="1" thickBot="1">
      <c r="A6" s="220"/>
      <c r="B6" s="221"/>
      <c r="C6" s="221"/>
      <c r="D6" s="222"/>
      <c r="E6" s="220" t="s">
        <v>95</v>
      </c>
      <c r="F6" s="222"/>
    </row>
    <row r="7" spans="1:6" ht="21" customHeight="1" thickBot="1">
      <c r="A7" s="208" t="s">
        <v>98</v>
      </c>
      <c r="B7" s="209"/>
      <c r="C7" s="209"/>
      <c r="D7" s="210"/>
      <c r="E7" s="208" t="s">
        <v>97</v>
      </c>
      <c r="F7" s="210"/>
    </row>
    <row r="8" spans="1:6" ht="31.5" customHeight="1" thickBot="1">
      <c r="A8" s="223" t="s">
        <v>99</v>
      </c>
      <c r="B8" s="224"/>
      <c r="C8" s="224"/>
      <c r="D8" s="224"/>
      <c r="E8" s="224"/>
      <c r="F8" s="225"/>
    </row>
    <row r="9" spans="1:6" ht="21" customHeight="1" thickBot="1">
      <c r="A9" s="85">
        <v>1</v>
      </c>
      <c r="B9" s="208" t="s">
        <v>100</v>
      </c>
      <c r="C9" s="209"/>
      <c r="D9" s="209"/>
      <c r="E9" s="209"/>
      <c r="F9" s="210"/>
    </row>
    <row r="10" spans="1:6" ht="21" customHeight="1" thickBot="1">
      <c r="A10" s="86">
        <v>2</v>
      </c>
      <c r="B10" s="208" t="s">
        <v>131</v>
      </c>
      <c r="C10" s="209"/>
      <c r="D10" s="209"/>
      <c r="E10" s="209"/>
      <c r="F10" s="210"/>
    </row>
    <row r="11" spans="1:6" ht="21" customHeight="1" thickBot="1">
      <c r="A11" s="86">
        <v>3</v>
      </c>
      <c r="B11" s="208" t="s">
        <v>132</v>
      </c>
      <c r="C11" s="209"/>
      <c r="D11" s="209"/>
      <c r="E11" s="209"/>
      <c r="F11" s="210"/>
    </row>
    <row r="12" spans="1:6" ht="21" customHeight="1" thickBot="1">
      <c r="A12" s="223" t="s">
        <v>103</v>
      </c>
      <c r="B12" s="224"/>
      <c r="C12" s="224"/>
      <c r="D12" s="224"/>
      <c r="E12" s="224"/>
      <c r="F12" s="225"/>
    </row>
    <row r="13" spans="1:6" ht="31.5" customHeight="1" thickBot="1">
      <c r="A13" s="226" t="s">
        <v>79</v>
      </c>
      <c r="B13" s="227"/>
      <c r="C13" s="57" t="s">
        <v>10</v>
      </c>
      <c r="D13" s="57" t="s">
        <v>106</v>
      </c>
      <c r="E13" s="57" t="s">
        <v>105</v>
      </c>
      <c r="F13" s="58" t="s">
        <v>104</v>
      </c>
    </row>
    <row r="14" spans="1:6" ht="21" customHeight="1" thickBot="1">
      <c r="A14" s="228">
        <v>5</v>
      </c>
      <c r="B14" s="229"/>
      <c r="C14" s="57" t="s">
        <v>8</v>
      </c>
      <c r="D14" s="214"/>
      <c r="E14" s="214"/>
      <c r="F14" s="214"/>
    </row>
    <row r="15" spans="1:6" ht="21" customHeight="1" thickBot="1">
      <c r="A15" s="228">
        <v>4</v>
      </c>
      <c r="B15" s="229"/>
      <c r="C15" s="57" t="s">
        <v>83</v>
      </c>
      <c r="D15" s="215"/>
      <c r="E15" s="215"/>
      <c r="F15" s="215"/>
    </row>
    <row r="16" spans="1:6" ht="21" customHeight="1" thickBot="1">
      <c r="A16" s="228">
        <v>3</v>
      </c>
      <c r="B16" s="229"/>
      <c r="C16" s="57" t="s">
        <v>9</v>
      </c>
      <c r="D16" s="215"/>
      <c r="E16" s="215"/>
      <c r="F16" s="215"/>
    </row>
    <row r="17" spans="1:6" ht="21" customHeight="1" thickBot="1">
      <c r="A17" s="228">
        <v>2</v>
      </c>
      <c r="B17" s="229"/>
      <c r="C17" s="57" t="s">
        <v>88</v>
      </c>
      <c r="D17" s="215"/>
      <c r="E17" s="215"/>
      <c r="F17" s="215"/>
    </row>
    <row r="18" spans="1:6" ht="21" customHeight="1" thickBot="1">
      <c r="A18" s="228">
        <v>1</v>
      </c>
      <c r="B18" s="229"/>
      <c r="C18" s="57" t="s">
        <v>91</v>
      </c>
      <c r="D18" s="216"/>
      <c r="E18" s="216"/>
      <c r="F18" s="216"/>
    </row>
    <row r="19" spans="1:6" ht="16.5" customHeight="1" thickBot="1">
      <c r="A19" s="236" t="s">
        <v>108</v>
      </c>
      <c r="B19" s="237"/>
      <c r="C19" s="237"/>
      <c r="D19" s="238"/>
      <c r="E19" s="236" t="s">
        <v>107</v>
      </c>
      <c r="F19" s="238"/>
    </row>
    <row r="20" spans="1:6" ht="21" customHeight="1" thickBot="1">
      <c r="A20" s="211"/>
      <c r="B20" s="212"/>
      <c r="C20" s="212"/>
      <c r="D20" s="213"/>
      <c r="E20" s="211"/>
      <c r="F20" s="213"/>
    </row>
    <row r="21" spans="1:6" ht="21" customHeight="1" thickBot="1">
      <c r="A21" s="211"/>
      <c r="B21" s="212"/>
      <c r="C21" s="212"/>
      <c r="D21" s="213"/>
      <c r="E21" s="211"/>
      <c r="F21" s="213"/>
    </row>
    <row r="22" spans="1:6" ht="21" customHeight="1" thickBot="1">
      <c r="A22" s="211"/>
      <c r="B22" s="212"/>
      <c r="C22" s="212"/>
      <c r="D22" s="213"/>
      <c r="E22" s="211"/>
      <c r="F22" s="213"/>
    </row>
    <row r="23" spans="1:6" ht="21" customHeight="1" thickBot="1">
      <c r="A23" s="211"/>
      <c r="B23" s="212"/>
      <c r="C23" s="212"/>
      <c r="D23" s="213"/>
      <c r="E23" s="211"/>
      <c r="F23" s="213"/>
    </row>
    <row r="24" spans="1:6" ht="16.5" thickBot="1">
      <c r="A24" s="223" t="s">
        <v>109</v>
      </c>
      <c r="B24" s="224"/>
      <c r="C24" s="224"/>
      <c r="D24" s="224"/>
      <c r="E24" s="224"/>
      <c r="F24" s="225"/>
    </row>
    <row r="25" spans="1:6" ht="21" customHeight="1">
      <c r="A25" s="199"/>
      <c r="B25" s="200"/>
      <c r="C25" s="200"/>
      <c r="D25" s="200"/>
      <c r="E25" s="200"/>
      <c r="F25" s="201"/>
    </row>
    <row r="26" spans="1:6" ht="21" customHeight="1">
      <c r="A26" s="202"/>
      <c r="B26" s="203"/>
      <c r="C26" s="203"/>
      <c r="D26" s="203"/>
      <c r="E26" s="203"/>
      <c r="F26" s="204"/>
    </row>
    <row r="27" spans="1:6" ht="21" customHeight="1" thickBot="1">
      <c r="A27" s="205"/>
      <c r="B27" s="206"/>
      <c r="C27" s="206"/>
      <c r="D27" s="206"/>
      <c r="E27" s="206"/>
      <c r="F27" s="207"/>
    </row>
    <row r="28" spans="1:6" ht="21" customHeight="1" thickBot="1">
      <c r="A28" s="208" t="s">
        <v>111</v>
      </c>
      <c r="B28" s="209"/>
      <c r="C28" s="209"/>
      <c r="D28" s="210"/>
      <c r="E28" s="208" t="s">
        <v>110</v>
      </c>
      <c r="F28" s="210"/>
    </row>
    <row r="29" spans="1:6" ht="7.5" customHeight="1"/>
    <row r="30" spans="1:6" ht="30.75" customHeight="1">
      <c r="A30" s="230" t="s">
        <v>121</v>
      </c>
      <c r="B30" s="230"/>
      <c r="C30" s="230"/>
      <c r="D30" s="230"/>
      <c r="E30" s="230"/>
      <c r="F30" s="230"/>
    </row>
  </sheetData>
  <mergeCells count="41">
    <mergeCell ref="A30:F30"/>
    <mergeCell ref="A1:F1"/>
    <mergeCell ref="A2:C2"/>
    <mergeCell ref="A24:F24"/>
    <mergeCell ref="A18:B18"/>
    <mergeCell ref="A19:D19"/>
    <mergeCell ref="E19:F19"/>
    <mergeCell ref="B10:F10"/>
    <mergeCell ref="B11:F11"/>
    <mergeCell ref="A8:F8"/>
    <mergeCell ref="B9:F9"/>
    <mergeCell ref="A3:C3"/>
    <mergeCell ref="A4:C4"/>
    <mergeCell ref="D2:F2"/>
    <mergeCell ref="A17:B17"/>
    <mergeCell ref="D14:D18"/>
    <mergeCell ref="E14:E18"/>
    <mergeCell ref="F14:F18"/>
    <mergeCell ref="D3:F3"/>
    <mergeCell ref="D4:F4"/>
    <mergeCell ref="A5:D6"/>
    <mergeCell ref="E5:F5"/>
    <mergeCell ref="E6:F6"/>
    <mergeCell ref="A7:D7"/>
    <mergeCell ref="E7:F7"/>
    <mergeCell ref="A12:F12"/>
    <mergeCell ref="A13:B13"/>
    <mergeCell ref="A14:B14"/>
    <mergeCell ref="A15:B15"/>
    <mergeCell ref="A16:B16"/>
    <mergeCell ref="A25:F27"/>
    <mergeCell ref="A28:D28"/>
    <mergeCell ref="E28:F28"/>
    <mergeCell ref="A20:D20"/>
    <mergeCell ref="A21:D21"/>
    <mergeCell ref="A22:D22"/>
    <mergeCell ref="A23:D23"/>
    <mergeCell ref="E20:F20"/>
    <mergeCell ref="E21:F21"/>
    <mergeCell ref="E22:F22"/>
    <mergeCell ref="E23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rightToLeft="1" workbookViewId="0">
      <selection activeCell="E35" sqref="E35"/>
    </sheetView>
  </sheetViews>
  <sheetFormatPr defaultRowHeight="14.25"/>
  <cols>
    <col min="1" max="4" width="13.625" customWidth="1"/>
    <col min="5" max="6" width="18" customWidth="1"/>
  </cols>
  <sheetData>
    <row r="1" spans="1:6" ht="28.5" customHeight="1" thickBot="1">
      <c r="A1" s="251" t="s">
        <v>115</v>
      </c>
      <c r="B1" s="252"/>
      <c r="C1" s="252"/>
      <c r="D1" s="252"/>
      <c r="E1" s="252"/>
      <c r="F1" s="253"/>
    </row>
    <row r="2" spans="1:6" ht="21" customHeight="1" thickBot="1">
      <c r="A2" s="234" t="s">
        <v>49</v>
      </c>
      <c r="B2" s="235"/>
      <c r="C2" s="235"/>
      <c r="D2" s="209" t="s">
        <v>116</v>
      </c>
      <c r="E2" s="209"/>
      <c r="F2" s="210"/>
    </row>
    <row r="3" spans="1:6" ht="21" customHeight="1" thickBot="1">
      <c r="A3" s="234" t="s">
        <v>50</v>
      </c>
      <c r="B3" s="235"/>
      <c r="C3" s="235"/>
      <c r="D3" s="209" t="s">
        <v>120</v>
      </c>
      <c r="E3" s="209"/>
      <c r="F3" s="210"/>
    </row>
    <row r="4" spans="1:6" ht="21" customHeight="1" thickBot="1">
      <c r="A4" s="234" t="s">
        <v>51</v>
      </c>
      <c r="B4" s="235"/>
      <c r="C4" s="235"/>
      <c r="D4" s="209" t="s">
        <v>118</v>
      </c>
      <c r="E4" s="209"/>
      <c r="F4" s="210"/>
    </row>
    <row r="5" spans="1:6" ht="21" customHeight="1">
      <c r="A5" s="254" t="s">
        <v>96</v>
      </c>
      <c r="B5" s="255"/>
      <c r="C5" s="255"/>
      <c r="D5" s="256"/>
      <c r="E5" s="217" t="s">
        <v>94</v>
      </c>
      <c r="F5" s="219"/>
    </row>
    <row r="6" spans="1:6" ht="21" customHeight="1" thickBot="1">
      <c r="A6" s="257"/>
      <c r="B6" s="258"/>
      <c r="C6" s="258"/>
      <c r="D6" s="259"/>
      <c r="E6" s="257" t="s">
        <v>95</v>
      </c>
      <c r="F6" s="259"/>
    </row>
    <row r="7" spans="1:6" ht="21" customHeight="1" thickBot="1">
      <c r="A7" s="208" t="s">
        <v>98</v>
      </c>
      <c r="B7" s="209"/>
      <c r="C7" s="209"/>
      <c r="D7" s="210"/>
      <c r="E7" s="208" t="s">
        <v>97</v>
      </c>
      <c r="F7" s="210"/>
    </row>
    <row r="8" spans="1:6" ht="31.5" customHeight="1" thickBot="1">
      <c r="A8" s="241" t="s">
        <v>99</v>
      </c>
      <c r="B8" s="242"/>
      <c r="C8" s="242"/>
      <c r="D8" s="242"/>
      <c r="E8" s="242"/>
      <c r="F8" s="243"/>
    </row>
    <row r="9" spans="1:6" ht="21" customHeight="1" thickBot="1">
      <c r="A9" s="46">
        <v>1</v>
      </c>
      <c r="B9" s="245" t="s">
        <v>100</v>
      </c>
      <c r="C9" s="246"/>
      <c r="D9" s="246"/>
      <c r="E9" s="246"/>
      <c r="F9" s="247"/>
    </row>
    <row r="10" spans="1:6" ht="21" customHeight="1" thickBot="1">
      <c r="A10" s="46">
        <v>2</v>
      </c>
      <c r="B10" s="245" t="s">
        <v>101</v>
      </c>
      <c r="C10" s="246"/>
      <c r="D10" s="246"/>
      <c r="E10" s="246"/>
      <c r="F10" s="247"/>
    </row>
    <row r="11" spans="1:6" ht="21" customHeight="1" thickBot="1">
      <c r="A11" s="46">
        <v>3</v>
      </c>
      <c r="B11" s="245" t="s">
        <v>102</v>
      </c>
      <c r="C11" s="246"/>
      <c r="D11" s="246"/>
      <c r="E11" s="246"/>
      <c r="F11" s="247"/>
    </row>
    <row r="12" spans="1:6" ht="21" customHeight="1" thickBot="1">
      <c r="A12" s="241" t="s">
        <v>103</v>
      </c>
      <c r="B12" s="242"/>
      <c r="C12" s="242"/>
      <c r="D12" s="242"/>
      <c r="E12" s="242"/>
      <c r="F12" s="243"/>
    </row>
    <row r="13" spans="1:6" ht="31.5" customHeight="1" thickBot="1">
      <c r="A13" s="248" t="s">
        <v>79</v>
      </c>
      <c r="B13" s="249"/>
      <c r="C13" s="59" t="s">
        <v>10</v>
      </c>
      <c r="D13" s="59" t="s">
        <v>106</v>
      </c>
      <c r="E13" s="59" t="s">
        <v>105</v>
      </c>
      <c r="F13" s="60" t="s">
        <v>104</v>
      </c>
    </row>
    <row r="14" spans="1:6" ht="21" customHeight="1" thickBot="1">
      <c r="A14" s="228">
        <v>5</v>
      </c>
      <c r="B14" s="229"/>
      <c r="C14" s="59" t="s">
        <v>8</v>
      </c>
      <c r="D14" s="214"/>
      <c r="E14" s="214"/>
      <c r="F14" s="214"/>
    </row>
    <row r="15" spans="1:6" ht="21" customHeight="1" thickBot="1">
      <c r="A15" s="228">
        <v>4</v>
      </c>
      <c r="B15" s="229"/>
      <c r="C15" s="59" t="s">
        <v>83</v>
      </c>
      <c r="D15" s="215"/>
      <c r="E15" s="215"/>
      <c r="F15" s="215"/>
    </row>
    <row r="16" spans="1:6" ht="21" customHeight="1" thickBot="1">
      <c r="A16" s="228">
        <v>3</v>
      </c>
      <c r="B16" s="229"/>
      <c r="C16" s="59" t="s">
        <v>9</v>
      </c>
      <c r="D16" s="215"/>
      <c r="E16" s="215"/>
      <c r="F16" s="215"/>
    </row>
    <row r="17" spans="1:6" ht="21" customHeight="1" thickBot="1">
      <c r="A17" s="228">
        <v>2</v>
      </c>
      <c r="B17" s="229"/>
      <c r="C17" s="59" t="s">
        <v>88</v>
      </c>
      <c r="D17" s="215"/>
      <c r="E17" s="215"/>
      <c r="F17" s="215"/>
    </row>
    <row r="18" spans="1:6" ht="21" customHeight="1" thickBot="1">
      <c r="A18" s="228">
        <v>1</v>
      </c>
      <c r="B18" s="229"/>
      <c r="C18" s="59" t="s">
        <v>91</v>
      </c>
      <c r="D18" s="216"/>
      <c r="E18" s="216"/>
      <c r="F18" s="216"/>
    </row>
    <row r="19" spans="1:6" ht="16.5" customHeight="1" thickBot="1">
      <c r="A19" s="239" t="s">
        <v>108</v>
      </c>
      <c r="B19" s="244"/>
      <c r="C19" s="244"/>
      <c r="D19" s="240"/>
      <c r="E19" s="239" t="s">
        <v>107</v>
      </c>
      <c r="F19" s="240"/>
    </row>
    <row r="20" spans="1:6" ht="21" customHeight="1" thickBot="1">
      <c r="A20" s="211"/>
      <c r="B20" s="212"/>
      <c r="C20" s="212"/>
      <c r="D20" s="213"/>
      <c r="E20" s="211"/>
      <c r="F20" s="213"/>
    </row>
    <row r="21" spans="1:6" ht="21" customHeight="1" thickBot="1">
      <c r="A21" s="211"/>
      <c r="B21" s="212"/>
      <c r="C21" s="212"/>
      <c r="D21" s="213"/>
      <c r="E21" s="211"/>
      <c r="F21" s="213"/>
    </row>
    <row r="22" spans="1:6" ht="21" customHeight="1" thickBot="1">
      <c r="A22" s="211"/>
      <c r="B22" s="212"/>
      <c r="C22" s="212"/>
      <c r="D22" s="213"/>
      <c r="E22" s="211"/>
      <c r="F22" s="213"/>
    </row>
    <row r="23" spans="1:6" ht="21" customHeight="1" thickBot="1">
      <c r="A23" s="211"/>
      <c r="B23" s="212"/>
      <c r="C23" s="212"/>
      <c r="D23" s="213"/>
      <c r="E23" s="211"/>
      <c r="F23" s="213"/>
    </row>
    <row r="24" spans="1:6" ht="16.5" thickBot="1">
      <c r="A24" s="241" t="s">
        <v>109</v>
      </c>
      <c r="B24" s="242"/>
      <c r="C24" s="242"/>
      <c r="D24" s="242"/>
      <c r="E24" s="242"/>
      <c r="F24" s="243"/>
    </row>
    <row r="25" spans="1:6" ht="21" customHeight="1">
      <c r="A25" s="199"/>
      <c r="B25" s="200"/>
      <c r="C25" s="200"/>
      <c r="D25" s="200"/>
      <c r="E25" s="200"/>
      <c r="F25" s="201"/>
    </row>
    <row r="26" spans="1:6" ht="21" customHeight="1">
      <c r="A26" s="202"/>
      <c r="B26" s="203"/>
      <c r="C26" s="203"/>
      <c r="D26" s="203"/>
      <c r="E26" s="203"/>
      <c r="F26" s="204"/>
    </row>
    <row r="27" spans="1:6" ht="21" customHeight="1" thickBot="1">
      <c r="A27" s="205"/>
      <c r="B27" s="206"/>
      <c r="C27" s="206"/>
      <c r="D27" s="206"/>
      <c r="E27" s="206"/>
      <c r="F27" s="207"/>
    </row>
    <row r="28" spans="1:6" ht="21" customHeight="1" thickBot="1">
      <c r="A28" s="208" t="s">
        <v>111</v>
      </c>
      <c r="B28" s="209"/>
      <c r="C28" s="209"/>
      <c r="D28" s="210"/>
      <c r="E28" s="208" t="s">
        <v>110</v>
      </c>
      <c r="F28" s="210"/>
    </row>
    <row r="29" spans="1:6" ht="15" customHeight="1"/>
    <row r="30" spans="1:6" ht="30.75" customHeight="1">
      <c r="A30" s="250" t="s">
        <v>121</v>
      </c>
      <c r="B30" s="250"/>
      <c r="C30" s="250"/>
      <c r="D30" s="250"/>
      <c r="E30" s="250"/>
      <c r="F30" s="250"/>
    </row>
    <row r="31" spans="1:6" ht="16.5" customHeight="1"/>
  </sheetData>
  <mergeCells count="41">
    <mergeCell ref="A30:F30"/>
    <mergeCell ref="A8:F8"/>
    <mergeCell ref="A1:F1"/>
    <mergeCell ref="A2:C2"/>
    <mergeCell ref="D2:F2"/>
    <mergeCell ref="A3:C3"/>
    <mergeCell ref="D3:F3"/>
    <mergeCell ref="A4:C4"/>
    <mergeCell ref="D4:F4"/>
    <mergeCell ref="A5:D6"/>
    <mergeCell ref="E5:F5"/>
    <mergeCell ref="E6:F6"/>
    <mergeCell ref="A7:D7"/>
    <mergeCell ref="E7:F7"/>
    <mergeCell ref="A14:B14"/>
    <mergeCell ref="D14:D18"/>
    <mergeCell ref="E14:E18"/>
    <mergeCell ref="F14:F18"/>
    <mergeCell ref="A15:B15"/>
    <mergeCell ref="A16:B16"/>
    <mergeCell ref="A17:B17"/>
    <mergeCell ref="A18:B18"/>
    <mergeCell ref="B9:F9"/>
    <mergeCell ref="B10:F10"/>
    <mergeCell ref="B11:F11"/>
    <mergeCell ref="A12:F12"/>
    <mergeCell ref="A13:B13"/>
    <mergeCell ref="E19:F19"/>
    <mergeCell ref="A24:F24"/>
    <mergeCell ref="A25:F27"/>
    <mergeCell ref="A28:D28"/>
    <mergeCell ref="E28:F28"/>
    <mergeCell ref="A21:D21"/>
    <mergeCell ref="E21:F21"/>
    <mergeCell ref="A22:D22"/>
    <mergeCell ref="E22:F22"/>
    <mergeCell ref="A23:D23"/>
    <mergeCell ref="E23:F23"/>
    <mergeCell ref="A20:D20"/>
    <mergeCell ref="E20:F20"/>
    <mergeCell ref="A19:D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3f5d204-ef1c-4fa6-9293-f4555bf3338d">MCSPAGE-542-2</_dlc_DocId>
    <_dlc_DocIdUrl xmlns="23f5d204-ef1c-4fa6-9293-f4555bf3338d">
      <Url>https://www.mcs.gov.sa/HR/NewPerformanceList/_layouts/DocIdRedir.aspx?ID=MCSPAGE-542-2</Url>
      <Description>MCSPAGE-542-2</Description>
    </_dlc_DocIdUrl>
    <itemOrder xmlns="23f5d204-ef1c-4fa6-9293-f4555bf3338d">5</item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BF1B84-721B-455C-A8F8-E37E0A108F0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3f5d204-ef1c-4fa6-9293-f4555bf3338d"/>
  </ds:schemaRefs>
</ds:datastoreItem>
</file>

<file path=customXml/itemProps2.xml><?xml version="1.0" encoding="utf-8"?>
<ds:datastoreItem xmlns:ds="http://schemas.openxmlformats.org/officeDocument/2006/customXml" ds:itemID="{8CF916B0-B112-43F3-94B8-AC9166FB6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AAF9A7-8821-4F7B-8457-C3C96CCB6F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790EA7-6CDD-433F-95F5-8EF417B418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الوظائف غير الاشرافية</vt:lpstr>
      <vt:lpstr>تقييم الوظائف الاشرافية</vt:lpstr>
      <vt:lpstr>تقييم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التقدير العام لأداء الوظيفة الإشرافية</dc:title>
  <dc:creator>Raed Alalwan</dc:creator>
  <cp:lastModifiedBy>احمد</cp:lastModifiedBy>
  <cp:lastPrinted>2016-10-27T09:49:54Z</cp:lastPrinted>
  <dcterms:created xsi:type="dcterms:W3CDTF">2016-06-26T07:18:47Z</dcterms:created>
  <dcterms:modified xsi:type="dcterms:W3CDTF">2017-02-23T09:10:01Z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96fae041-1100-4ebb-8f23-1c151033e72d</vt:lpwstr>
  </property>
</Properties>
</file>